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45" windowWidth="11280" windowHeight="9300"/>
  </bookViews>
  <sheets>
    <sheet name="24X7" sheetId="2" r:id="rId1"/>
    <sheet name="Vacations" sheetId="3" r:id="rId2"/>
    <sheet name="Important information" sheetId="4" r:id="rId3"/>
    <sheet name="Shifts overlap" sheetId="6" state="hidden" r:id="rId4"/>
  </sheets>
  <calcPr calcId="145621"/>
</workbook>
</file>

<file path=xl/calcChain.xml><?xml version="1.0" encoding="utf-8"?>
<calcChain xmlns="http://schemas.openxmlformats.org/spreadsheetml/2006/main">
  <c r="C15" i="3" l="1"/>
  <c r="D14" i="3" l="1"/>
  <c r="E14" i="3"/>
  <c r="F14" i="3"/>
  <c r="G14" i="3"/>
  <c r="H14" i="3"/>
  <c r="I14" i="3"/>
  <c r="J14" i="3"/>
  <c r="K14" i="3"/>
  <c r="L14" i="3"/>
  <c r="M14" i="3"/>
  <c r="N14" i="3"/>
  <c r="N11" i="3"/>
  <c r="N12" i="3"/>
  <c r="M11" i="3"/>
  <c r="M12" i="3"/>
  <c r="L11" i="3"/>
  <c r="L12" i="3"/>
  <c r="K11" i="3"/>
  <c r="K12" i="3"/>
  <c r="J11" i="3"/>
  <c r="J12" i="3"/>
  <c r="I11" i="3"/>
  <c r="I12" i="3"/>
  <c r="H11" i="3"/>
  <c r="H12" i="3"/>
  <c r="H13" i="3"/>
  <c r="G11" i="3"/>
  <c r="G12" i="3"/>
  <c r="F11" i="3"/>
  <c r="F12" i="3"/>
  <c r="F13" i="3"/>
  <c r="E11" i="3"/>
  <c r="E12" i="3"/>
  <c r="D11" i="3"/>
  <c r="D12" i="3"/>
  <c r="D13" i="3"/>
  <c r="E29" i="3"/>
  <c r="H29" i="3" s="1"/>
  <c r="K29" i="3" s="1"/>
  <c r="D29" i="3"/>
  <c r="G29" i="3" s="1"/>
  <c r="J29" i="3" s="1"/>
  <c r="M29" i="3" s="1"/>
  <c r="N29" i="3"/>
  <c r="K7" i="3"/>
  <c r="K8" i="3"/>
  <c r="K9" i="3"/>
  <c r="J7" i="3"/>
  <c r="J8" i="3"/>
  <c r="J9" i="3"/>
  <c r="J10" i="3"/>
  <c r="J13" i="3"/>
  <c r="J15" i="3"/>
  <c r="H7" i="3"/>
  <c r="H8" i="3"/>
  <c r="H9" i="3"/>
  <c r="I7" i="3"/>
  <c r="I8" i="3"/>
  <c r="I9" i="3"/>
  <c r="I10" i="3"/>
  <c r="I13" i="3"/>
  <c r="N6" i="3"/>
  <c r="N7" i="3"/>
  <c r="N8" i="3"/>
  <c r="N9" i="3"/>
  <c r="N10" i="3"/>
  <c r="N13" i="3"/>
  <c r="AP295" i="2" l="1"/>
  <c r="AQ295" i="2" s="1"/>
  <c r="AN295" i="2"/>
  <c r="AO295" i="2" s="1"/>
  <c r="AL295" i="2"/>
  <c r="AM295" i="2" s="1"/>
  <c r="AJ295" i="2"/>
  <c r="AK295" i="2" s="1"/>
  <c r="AH295" i="2"/>
  <c r="AI295" i="2" s="1"/>
  <c r="AP294" i="2"/>
  <c r="AQ294" i="2" s="1"/>
  <c r="AN294" i="2"/>
  <c r="AO294" i="2" s="1"/>
  <c r="AL294" i="2"/>
  <c r="AM294" i="2" s="1"/>
  <c r="AJ294" i="2"/>
  <c r="AK294" i="2" s="1"/>
  <c r="AI294" i="2"/>
  <c r="AH294" i="2"/>
  <c r="AP293" i="2"/>
  <c r="AQ293" i="2" s="1"/>
  <c r="AN293" i="2"/>
  <c r="AO293" i="2" s="1"/>
  <c r="AL293" i="2"/>
  <c r="AM293" i="2" s="1"/>
  <c r="AJ293" i="2"/>
  <c r="AK293" i="2" s="1"/>
  <c r="AH293" i="2"/>
  <c r="AI293" i="2" s="1"/>
  <c r="AP292" i="2"/>
  <c r="AQ292" i="2" s="1"/>
  <c r="AN292" i="2"/>
  <c r="AO292" i="2" s="1"/>
  <c r="AL292" i="2"/>
  <c r="AM292" i="2" s="1"/>
  <c r="AJ292" i="2"/>
  <c r="AK292" i="2" s="1"/>
  <c r="AI292" i="2"/>
  <c r="AH292" i="2"/>
  <c r="AP291" i="2"/>
  <c r="AQ291" i="2" s="1"/>
  <c r="AN291" i="2"/>
  <c r="AO291" i="2" s="1"/>
  <c r="AL291" i="2"/>
  <c r="AM291" i="2" s="1"/>
  <c r="AJ291" i="2"/>
  <c r="AK291" i="2" s="1"/>
  <c r="AH291" i="2"/>
  <c r="AI291" i="2" s="1"/>
  <c r="AP290" i="2"/>
  <c r="AQ290" i="2" s="1"/>
  <c r="AN290" i="2"/>
  <c r="AO290" i="2" s="1"/>
  <c r="AL290" i="2"/>
  <c r="AM290" i="2" s="1"/>
  <c r="AJ290" i="2"/>
  <c r="AK290" i="2" s="1"/>
  <c r="AI290" i="2"/>
  <c r="AH290" i="2"/>
  <c r="AP289" i="2"/>
  <c r="AQ289" i="2" s="1"/>
  <c r="AN289" i="2"/>
  <c r="AO289" i="2" s="1"/>
  <c r="AL289" i="2"/>
  <c r="AM289" i="2" s="1"/>
  <c r="AJ289" i="2"/>
  <c r="AK289" i="2" s="1"/>
  <c r="AH289" i="2"/>
  <c r="AI289" i="2" s="1"/>
  <c r="AP287" i="2"/>
  <c r="AQ287" i="2" s="1"/>
  <c r="AN287" i="2"/>
  <c r="AO287" i="2" s="1"/>
  <c r="AL287" i="2"/>
  <c r="AM287" i="2" s="1"/>
  <c r="AJ287" i="2"/>
  <c r="AK287" i="2" s="1"/>
  <c r="AI287" i="2"/>
  <c r="AH287" i="2"/>
  <c r="AP286" i="2"/>
  <c r="AQ286" i="2" s="1"/>
  <c r="AN286" i="2"/>
  <c r="AO286" i="2" s="1"/>
  <c r="AL286" i="2"/>
  <c r="AM286" i="2" s="1"/>
  <c r="AJ286" i="2"/>
  <c r="AK286" i="2" s="1"/>
  <c r="AH286" i="2"/>
  <c r="AI286" i="2" s="1"/>
  <c r="AP285" i="2"/>
  <c r="AQ285" i="2" s="1"/>
  <c r="AN285" i="2"/>
  <c r="AO285" i="2" s="1"/>
  <c r="AL285" i="2"/>
  <c r="AM285" i="2" s="1"/>
  <c r="AJ285" i="2"/>
  <c r="AK285" i="2" s="1"/>
  <c r="AH285" i="2"/>
  <c r="AP284" i="2"/>
  <c r="AQ284" i="2" s="1"/>
  <c r="AN284" i="2"/>
  <c r="AO284" i="2" s="1"/>
  <c r="AL284" i="2"/>
  <c r="AM284" i="2" s="1"/>
  <c r="AJ284" i="2"/>
  <c r="AK284" i="2" s="1"/>
  <c r="AH284" i="2"/>
  <c r="AI284" i="2" s="1"/>
  <c r="AP282" i="2"/>
  <c r="AQ282" i="2" s="1"/>
  <c r="AN282" i="2"/>
  <c r="AO282" i="2" s="1"/>
  <c r="AL282" i="2"/>
  <c r="AM282" i="2" s="1"/>
  <c r="AJ282" i="2"/>
  <c r="AK282" i="2" s="1"/>
  <c r="AH282" i="2"/>
  <c r="AI282" i="2" s="1"/>
  <c r="AP281" i="2"/>
  <c r="AQ281" i="2" s="1"/>
  <c r="AN281" i="2"/>
  <c r="AO281" i="2" s="1"/>
  <c r="AL281" i="2"/>
  <c r="AM281" i="2" s="1"/>
  <c r="AJ281" i="2"/>
  <c r="AK281" i="2" s="1"/>
  <c r="AH281" i="2"/>
  <c r="AI281" i="2" s="1"/>
  <c r="AP280" i="2"/>
  <c r="AQ280" i="2" s="1"/>
  <c r="AN280" i="2"/>
  <c r="AO280" i="2" s="1"/>
  <c r="AL280" i="2"/>
  <c r="AM280" i="2" s="1"/>
  <c r="AJ280" i="2"/>
  <c r="AK280" i="2" s="1"/>
  <c r="AH280" i="2"/>
  <c r="AI280" i="2" s="1"/>
  <c r="AP279" i="2"/>
  <c r="AQ279" i="2" s="1"/>
  <c r="AN279" i="2"/>
  <c r="AO279" i="2" s="1"/>
  <c r="AL279" i="2"/>
  <c r="AM279" i="2" s="1"/>
  <c r="AJ279" i="2"/>
  <c r="AK279" i="2" s="1"/>
  <c r="AH279" i="2"/>
  <c r="AI279" i="2" s="1"/>
  <c r="AP278" i="2"/>
  <c r="AQ278" i="2" s="1"/>
  <c r="AN278" i="2"/>
  <c r="AO278" i="2" s="1"/>
  <c r="AL278" i="2"/>
  <c r="AM278" i="2" s="1"/>
  <c r="AJ278" i="2"/>
  <c r="AK278" i="2" s="1"/>
  <c r="AH278" i="2"/>
  <c r="AI278" i="2" s="1"/>
  <c r="AP277" i="2"/>
  <c r="AQ277" i="2" s="1"/>
  <c r="AN277" i="2"/>
  <c r="AO277" i="2" s="1"/>
  <c r="AL277" i="2"/>
  <c r="AM277" i="2" s="1"/>
  <c r="AJ277" i="2"/>
  <c r="AK277" i="2" s="1"/>
  <c r="AH277" i="2"/>
  <c r="AI277" i="2" s="1"/>
  <c r="AP276" i="2"/>
  <c r="AQ276" i="2" s="1"/>
  <c r="AN276" i="2"/>
  <c r="AO276" i="2" s="1"/>
  <c r="AL276" i="2"/>
  <c r="AM276" i="2" s="1"/>
  <c r="AJ276" i="2"/>
  <c r="AK276" i="2" s="1"/>
  <c r="AH276" i="2"/>
  <c r="AI276" i="2" s="1"/>
  <c r="AP275" i="2"/>
  <c r="AQ275" i="2" s="1"/>
  <c r="AN275" i="2"/>
  <c r="AO275" i="2" s="1"/>
  <c r="AL275" i="2"/>
  <c r="AM275" i="2" s="1"/>
  <c r="AJ275" i="2"/>
  <c r="AK275" i="2" s="1"/>
  <c r="AH275" i="2"/>
  <c r="AI275" i="2" s="1"/>
  <c r="AP274" i="2"/>
  <c r="AQ274" i="2" s="1"/>
  <c r="AN274" i="2"/>
  <c r="AO274" i="2" s="1"/>
  <c r="AL274" i="2"/>
  <c r="AM274" i="2" s="1"/>
  <c r="AJ274" i="2"/>
  <c r="AK274" i="2" s="1"/>
  <c r="AH274" i="2"/>
  <c r="AI274" i="2" s="1"/>
  <c r="AP273" i="2"/>
  <c r="AQ273" i="2" s="1"/>
  <c r="AN273" i="2"/>
  <c r="AO273" i="2" s="1"/>
  <c r="AL273" i="2"/>
  <c r="AM273" i="2" s="1"/>
  <c r="AJ273" i="2"/>
  <c r="AK273" i="2" s="1"/>
  <c r="AH273" i="2"/>
  <c r="AI273" i="2" s="1"/>
  <c r="AP269" i="2"/>
  <c r="AQ269" i="2" s="1"/>
  <c r="AN269" i="2"/>
  <c r="AO269" i="2" s="1"/>
  <c r="AL269" i="2"/>
  <c r="AM269" i="2" s="1"/>
  <c r="AJ269" i="2"/>
  <c r="AK269" i="2" s="1"/>
  <c r="AH269" i="2"/>
  <c r="AP268" i="2"/>
  <c r="AQ268" i="2" s="1"/>
  <c r="AN268" i="2"/>
  <c r="AO268" i="2" s="1"/>
  <c r="AL268" i="2"/>
  <c r="AM268" i="2" s="1"/>
  <c r="AJ268" i="2"/>
  <c r="AK268" i="2" s="1"/>
  <c r="AH268" i="2"/>
  <c r="AP267" i="2"/>
  <c r="AQ267" i="2" s="1"/>
  <c r="AN267" i="2"/>
  <c r="AO267" i="2" s="1"/>
  <c r="AL267" i="2"/>
  <c r="AM267" i="2" s="1"/>
  <c r="AJ267" i="2"/>
  <c r="AK267" i="2" s="1"/>
  <c r="AH267" i="2"/>
  <c r="AP266" i="2"/>
  <c r="AQ266" i="2" s="1"/>
  <c r="AN266" i="2"/>
  <c r="AO266" i="2" s="1"/>
  <c r="AL266" i="2"/>
  <c r="AM266" i="2" s="1"/>
  <c r="AJ266" i="2"/>
  <c r="AK266" i="2" s="1"/>
  <c r="AH266" i="2"/>
  <c r="AP265" i="2"/>
  <c r="AQ265" i="2" s="1"/>
  <c r="AN265" i="2"/>
  <c r="AO265" i="2" s="1"/>
  <c r="AL265" i="2"/>
  <c r="AM265" i="2" s="1"/>
  <c r="AJ265" i="2"/>
  <c r="AK265" i="2" s="1"/>
  <c r="AH265" i="2"/>
  <c r="AR265" i="2" s="1"/>
  <c r="AP264" i="2"/>
  <c r="AQ264" i="2" s="1"/>
  <c r="AN264" i="2"/>
  <c r="AO264" i="2" s="1"/>
  <c r="AL264" i="2"/>
  <c r="AM264" i="2" s="1"/>
  <c r="AJ264" i="2"/>
  <c r="AK264" i="2" s="1"/>
  <c r="AH264" i="2"/>
  <c r="AP263" i="2"/>
  <c r="AQ263" i="2" s="1"/>
  <c r="AN263" i="2"/>
  <c r="AO263" i="2" s="1"/>
  <c r="AL263" i="2"/>
  <c r="AM263" i="2" s="1"/>
  <c r="AJ263" i="2"/>
  <c r="AK263" i="2" s="1"/>
  <c r="AH263" i="2"/>
  <c r="AP261" i="2"/>
  <c r="AQ261" i="2" s="1"/>
  <c r="AN261" i="2"/>
  <c r="AO261" i="2" s="1"/>
  <c r="AL261" i="2"/>
  <c r="AM261" i="2" s="1"/>
  <c r="AJ261" i="2"/>
  <c r="AK261" i="2" s="1"/>
  <c r="AH261" i="2"/>
  <c r="AP260" i="2"/>
  <c r="AQ260" i="2" s="1"/>
  <c r="AN260" i="2"/>
  <c r="AO260" i="2" s="1"/>
  <c r="AL260" i="2"/>
  <c r="AM260" i="2" s="1"/>
  <c r="AJ260" i="2"/>
  <c r="AK260" i="2" s="1"/>
  <c r="AH260" i="2"/>
  <c r="AR260" i="2" s="1"/>
  <c r="AP259" i="2"/>
  <c r="AQ259" i="2" s="1"/>
  <c r="AN259" i="2"/>
  <c r="AO259" i="2" s="1"/>
  <c r="AL259" i="2"/>
  <c r="AM259" i="2" s="1"/>
  <c r="AJ259" i="2"/>
  <c r="AK259" i="2" s="1"/>
  <c r="AH259" i="2"/>
  <c r="AP258" i="2"/>
  <c r="AQ258" i="2" s="1"/>
  <c r="AN258" i="2"/>
  <c r="AO258" i="2" s="1"/>
  <c r="AL258" i="2"/>
  <c r="AM258" i="2" s="1"/>
  <c r="AJ258" i="2"/>
  <c r="AK258" i="2" s="1"/>
  <c r="AH258" i="2"/>
  <c r="AP256" i="2"/>
  <c r="AQ256" i="2" s="1"/>
  <c r="AN256" i="2"/>
  <c r="AO256" i="2" s="1"/>
  <c r="AL256" i="2"/>
  <c r="AM256" i="2" s="1"/>
  <c r="AJ256" i="2"/>
  <c r="AK256" i="2" s="1"/>
  <c r="AH256" i="2"/>
  <c r="AP255" i="2"/>
  <c r="AQ255" i="2" s="1"/>
  <c r="AN255" i="2"/>
  <c r="AO255" i="2" s="1"/>
  <c r="AL255" i="2"/>
  <c r="AM255" i="2" s="1"/>
  <c r="AJ255" i="2"/>
  <c r="AK255" i="2" s="1"/>
  <c r="AH255" i="2"/>
  <c r="AP254" i="2"/>
  <c r="AQ254" i="2" s="1"/>
  <c r="AN254" i="2"/>
  <c r="AO254" i="2" s="1"/>
  <c r="AL254" i="2"/>
  <c r="AM254" i="2" s="1"/>
  <c r="AJ254" i="2"/>
  <c r="AK254" i="2" s="1"/>
  <c r="AH254" i="2"/>
  <c r="AP253" i="2"/>
  <c r="AQ253" i="2" s="1"/>
  <c r="AN253" i="2"/>
  <c r="AO253" i="2" s="1"/>
  <c r="AL253" i="2"/>
  <c r="AM253" i="2" s="1"/>
  <c r="AJ253" i="2"/>
  <c r="AK253" i="2" s="1"/>
  <c r="AH253" i="2"/>
  <c r="AP252" i="2"/>
  <c r="AQ252" i="2" s="1"/>
  <c r="AN252" i="2"/>
  <c r="AO252" i="2" s="1"/>
  <c r="AL252" i="2"/>
  <c r="AM252" i="2" s="1"/>
  <c r="AJ252" i="2"/>
  <c r="AK252" i="2" s="1"/>
  <c r="AH252" i="2"/>
  <c r="AP251" i="2"/>
  <c r="AQ251" i="2" s="1"/>
  <c r="AN251" i="2"/>
  <c r="AO251" i="2" s="1"/>
  <c r="AL251" i="2"/>
  <c r="AM251" i="2" s="1"/>
  <c r="AJ251" i="2"/>
  <c r="AK251" i="2" s="1"/>
  <c r="AH251" i="2"/>
  <c r="AP250" i="2"/>
  <c r="AQ250" i="2" s="1"/>
  <c r="AN250" i="2"/>
  <c r="AO250" i="2" s="1"/>
  <c r="AL250" i="2"/>
  <c r="AM250" i="2" s="1"/>
  <c r="AJ250" i="2"/>
  <c r="AK250" i="2" s="1"/>
  <c r="AH250" i="2"/>
  <c r="AP249" i="2"/>
  <c r="AQ249" i="2" s="1"/>
  <c r="AN249" i="2"/>
  <c r="AO249" i="2" s="1"/>
  <c r="AL249" i="2"/>
  <c r="AM249" i="2" s="1"/>
  <c r="AJ249" i="2"/>
  <c r="AK249" i="2" s="1"/>
  <c r="AH249" i="2"/>
  <c r="AP248" i="2"/>
  <c r="AQ248" i="2" s="1"/>
  <c r="AN248" i="2"/>
  <c r="AO248" i="2" s="1"/>
  <c r="AL248" i="2"/>
  <c r="AM248" i="2" s="1"/>
  <c r="AJ248" i="2"/>
  <c r="AK248" i="2" s="1"/>
  <c r="AH248" i="2"/>
  <c r="AP247" i="2"/>
  <c r="AQ247" i="2" s="1"/>
  <c r="AN247" i="2"/>
  <c r="AO247" i="2" s="1"/>
  <c r="AL247" i="2"/>
  <c r="AM247" i="2" s="1"/>
  <c r="AJ247" i="2"/>
  <c r="AK247" i="2" s="1"/>
  <c r="AH247" i="2"/>
  <c r="AP243" i="2"/>
  <c r="AQ243" i="2" s="1"/>
  <c r="AN243" i="2"/>
  <c r="AO243" i="2" s="1"/>
  <c r="AL243" i="2"/>
  <c r="AM243" i="2" s="1"/>
  <c r="AJ243" i="2"/>
  <c r="AK243" i="2" s="1"/>
  <c r="AH243" i="2"/>
  <c r="AP242" i="2"/>
  <c r="AQ242" i="2" s="1"/>
  <c r="AN242" i="2"/>
  <c r="AO242" i="2" s="1"/>
  <c r="AL242" i="2"/>
  <c r="AM242" i="2" s="1"/>
  <c r="AJ242" i="2"/>
  <c r="AK242" i="2" s="1"/>
  <c r="AH242" i="2"/>
  <c r="AP241" i="2"/>
  <c r="AQ241" i="2" s="1"/>
  <c r="AN241" i="2"/>
  <c r="AO241" i="2" s="1"/>
  <c r="AL241" i="2"/>
  <c r="AM241" i="2" s="1"/>
  <c r="AJ241" i="2"/>
  <c r="AK241" i="2" s="1"/>
  <c r="AH241" i="2"/>
  <c r="AP240" i="2"/>
  <c r="AQ240" i="2" s="1"/>
  <c r="AN240" i="2"/>
  <c r="AO240" i="2" s="1"/>
  <c r="AL240" i="2"/>
  <c r="AM240" i="2" s="1"/>
  <c r="AJ240" i="2"/>
  <c r="AK240" i="2" s="1"/>
  <c r="AH240" i="2"/>
  <c r="AP239" i="2"/>
  <c r="AQ239" i="2" s="1"/>
  <c r="AN239" i="2"/>
  <c r="AO239" i="2" s="1"/>
  <c r="AL239" i="2"/>
  <c r="AM239" i="2" s="1"/>
  <c r="AJ239" i="2"/>
  <c r="AK239" i="2" s="1"/>
  <c r="AH239" i="2"/>
  <c r="AP238" i="2"/>
  <c r="AQ238" i="2" s="1"/>
  <c r="AN238" i="2"/>
  <c r="AO238" i="2" s="1"/>
  <c r="AL238" i="2"/>
  <c r="AM238" i="2" s="1"/>
  <c r="AJ238" i="2"/>
  <c r="AK238" i="2" s="1"/>
  <c r="AH238" i="2"/>
  <c r="AP237" i="2"/>
  <c r="AQ237" i="2" s="1"/>
  <c r="AN237" i="2"/>
  <c r="AO237" i="2" s="1"/>
  <c r="AL237" i="2"/>
  <c r="AM237" i="2" s="1"/>
  <c r="AJ237" i="2"/>
  <c r="AK237" i="2" s="1"/>
  <c r="AH237" i="2"/>
  <c r="AP235" i="2"/>
  <c r="AQ235" i="2" s="1"/>
  <c r="AN235" i="2"/>
  <c r="AO235" i="2" s="1"/>
  <c r="AL235" i="2"/>
  <c r="AM235" i="2" s="1"/>
  <c r="AJ235" i="2"/>
  <c r="AK235" i="2" s="1"/>
  <c r="AH235" i="2"/>
  <c r="AP234" i="2"/>
  <c r="AQ234" i="2" s="1"/>
  <c r="AN234" i="2"/>
  <c r="AO234" i="2" s="1"/>
  <c r="AL234" i="2"/>
  <c r="AM234" i="2" s="1"/>
  <c r="AJ234" i="2"/>
  <c r="AK234" i="2" s="1"/>
  <c r="AH234" i="2"/>
  <c r="AP233" i="2"/>
  <c r="AQ233" i="2" s="1"/>
  <c r="AN233" i="2"/>
  <c r="AO233" i="2" s="1"/>
  <c r="AL233" i="2"/>
  <c r="AM233" i="2" s="1"/>
  <c r="AJ233" i="2"/>
  <c r="AK233" i="2" s="1"/>
  <c r="AH233" i="2"/>
  <c r="AP232" i="2"/>
  <c r="AQ232" i="2" s="1"/>
  <c r="AN232" i="2"/>
  <c r="AO232" i="2" s="1"/>
  <c r="AL232" i="2"/>
  <c r="AM232" i="2" s="1"/>
  <c r="AJ232" i="2"/>
  <c r="AK232" i="2" s="1"/>
  <c r="AH232" i="2"/>
  <c r="AP230" i="2"/>
  <c r="AQ230" i="2" s="1"/>
  <c r="AN230" i="2"/>
  <c r="AO230" i="2" s="1"/>
  <c r="AL230" i="2"/>
  <c r="AM230" i="2" s="1"/>
  <c r="AJ230" i="2"/>
  <c r="AK230" i="2" s="1"/>
  <c r="AH230" i="2"/>
  <c r="AP229" i="2"/>
  <c r="AQ229" i="2" s="1"/>
  <c r="AN229" i="2"/>
  <c r="AO229" i="2" s="1"/>
  <c r="AL229" i="2"/>
  <c r="AM229" i="2" s="1"/>
  <c r="AJ229" i="2"/>
  <c r="AK229" i="2" s="1"/>
  <c r="AH229" i="2"/>
  <c r="AP228" i="2"/>
  <c r="AQ228" i="2" s="1"/>
  <c r="AN228" i="2"/>
  <c r="AO228" i="2" s="1"/>
  <c r="AL228" i="2"/>
  <c r="AM228" i="2" s="1"/>
  <c r="AJ228" i="2"/>
  <c r="AK228" i="2" s="1"/>
  <c r="AH228" i="2"/>
  <c r="AP227" i="2"/>
  <c r="AQ227" i="2" s="1"/>
  <c r="AN227" i="2"/>
  <c r="AO227" i="2" s="1"/>
  <c r="AL227" i="2"/>
  <c r="AM227" i="2" s="1"/>
  <c r="AJ227" i="2"/>
  <c r="AK227" i="2" s="1"/>
  <c r="AH227" i="2"/>
  <c r="AP226" i="2"/>
  <c r="AQ226" i="2" s="1"/>
  <c r="AN226" i="2"/>
  <c r="AO226" i="2" s="1"/>
  <c r="AL226" i="2"/>
  <c r="AM226" i="2" s="1"/>
  <c r="AJ226" i="2"/>
  <c r="AK226" i="2" s="1"/>
  <c r="AH226" i="2"/>
  <c r="AP225" i="2"/>
  <c r="AQ225" i="2" s="1"/>
  <c r="AN225" i="2"/>
  <c r="AO225" i="2" s="1"/>
  <c r="AL225" i="2"/>
  <c r="AM225" i="2" s="1"/>
  <c r="AJ225" i="2"/>
  <c r="AK225" i="2" s="1"/>
  <c r="AH225" i="2"/>
  <c r="AP224" i="2"/>
  <c r="AQ224" i="2" s="1"/>
  <c r="AN224" i="2"/>
  <c r="AO224" i="2" s="1"/>
  <c r="AL224" i="2"/>
  <c r="AM224" i="2" s="1"/>
  <c r="AJ224" i="2"/>
  <c r="AK224" i="2" s="1"/>
  <c r="AH224" i="2"/>
  <c r="AP223" i="2"/>
  <c r="AQ223" i="2" s="1"/>
  <c r="AN223" i="2"/>
  <c r="AO223" i="2" s="1"/>
  <c r="AL223" i="2"/>
  <c r="AM223" i="2" s="1"/>
  <c r="AJ223" i="2"/>
  <c r="AK223" i="2" s="1"/>
  <c r="AH223" i="2"/>
  <c r="AP222" i="2"/>
  <c r="AQ222" i="2" s="1"/>
  <c r="AN222" i="2"/>
  <c r="AO222" i="2" s="1"/>
  <c r="AL222" i="2"/>
  <c r="AM222" i="2" s="1"/>
  <c r="AJ222" i="2"/>
  <c r="AK222" i="2" s="1"/>
  <c r="AH222" i="2"/>
  <c r="AP221" i="2"/>
  <c r="AQ221" i="2" s="1"/>
  <c r="AN221" i="2"/>
  <c r="AO221" i="2" s="1"/>
  <c r="AL221" i="2"/>
  <c r="AM221" i="2" s="1"/>
  <c r="AJ221" i="2"/>
  <c r="AK221" i="2" s="1"/>
  <c r="AH221" i="2"/>
  <c r="AP217" i="2"/>
  <c r="AQ217" i="2" s="1"/>
  <c r="AN217" i="2"/>
  <c r="AO217" i="2" s="1"/>
  <c r="AL217" i="2"/>
  <c r="AM217" i="2" s="1"/>
  <c r="AJ217" i="2"/>
  <c r="AK217" i="2" s="1"/>
  <c r="AH217" i="2"/>
  <c r="AP216" i="2"/>
  <c r="AQ216" i="2" s="1"/>
  <c r="AN216" i="2"/>
  <c r="AO216" i="2" s="1"/>
  <c r="AL216" i="2"/>
  <c r="AM216" i="2" s="1"/>
  <c r="AJ216" i="2"/>
  <c r="AK216" i="2" s="1"/>
  <c r="AI216" i="2"/>
  <c r="AH216" i="2"/>
  <c r="AP215" i="2"/>
  <c r="AQ215" i="2" s="1"/>
  <c r="AN215" i="2"/>
  <c r="AO215" i="2" s="1"/>
  <c r="AL215" i="2"/>
  <c r="AM215" i="2" s="1"/>
  <c r="AJ215" i="2"/>
  <c r="AK215" i="2" s="1"/>
  <c r="AI215" i="2"/>
  <c r="AH215" i="2"/>
  <c r="AP214" i="2"/>
  <c r="AQ214" i="2" s="1"/>
  <c r="AN214" i="2"/>
  <c r="AO214" i="2" s="1"/>
  <c r="AL214" i="2"/>
  <c r="AM214" i="2" s="1"/>
  <c r="AJ214" i="2"/>
  <c r="AK214" i="2" s="1"/>
  <c r="AI214" i="2"/>
  <c r="AH214" i="2"/>
  <c r="AP213" i="2"/>
  <c r="AQ213" i="2" s="1"/>
  <c r="AN213" i="2"/>
  <c r="AO213" i="2" s="1"/>
  <c r="AL213" i="2"/>
  <c r="AM213" i="2" s="1"/>
  <c r="AJ213" i="2"/>
  <c r="AK213" i="2" s="1"/>
  <c r="AI213" i="2"/>
  <c r="AH213" i="2"/>
  <c r="AP212" i="2"/>
  <c r="AQ212" i="2" s="1"/>
  <c r="AN212" i="2"/>
  <c r="AO212" i="2" s="1"/>
  <c r="AL212" i="2"/>
  <c r="AM212" i="2" s="1"/>
  <c r="AJ212" i="2"/>
  <c r="AK212" i="2" s="1"/>
  <c r="AI212" i="2"/>
  <c r="AH212" i="2"/>
  <c r="AP211" i="2"/>
  <c r="AQ211" i="2" s="1"/>
  <c r="AN211" i="2"/>
  <c r="AO211" i="2" s="1"/>
  <c r="AL211" i="2"/>
  <c r="AM211" i="2" s="1"/>
  <c r="AJ211" i="2"/>
  <c r="AK211" i="2" s="1"/>
  <c r="AI211" i="2"/>
  <c r="AH211" i="2"/>
  <c r="AP209" i="2"/>
  <c r="AQ209" i="2" s="1"/>
  <c r="AN209" i="2"/>
  <c r="AO209" i="2" s="1"/>
  <c r="AL209" i="2"/>
  <c r="AM209" i="2" s="1"/>
  <c r="AJ209" i="2"/>
  <c r="AK209" i="2" s="1"/>
  <c r="AI209" i="2"/>
  <c r="AH209" i="2"/>
  <c r="AP208" i="2"/>
  <c r="AQ208" i="2" s="1"/>
  <c r="AN208" i="2"/>
  <c r="AO208" i="2" s="1"/>
  <c r="AL208" i="2"/>
  <c r="AM208" i="2" s="1"/>
  <c r="AJ208" i="2"/>
  <c r="AK208" i="2" s="1"/>
  <c r="AI208" i="2"/>
  <c r="AH208" i="2"/>
  <c r="AP207" i="2"/>
  <c r="AQ207" i="2" s="1"/>
  <c r="AN207" i="2"/>
  <c r="AO207" i="2" s="1"/>
  <c r="AL207" i="2"/>
  <c r="AM207" i="2" s="1"/>
  <c r="AJ207" i="2"/>
  <c r="AK207" i="2" s="1"/>
  <c r="AH207" i="2"/>
  <c r="AI207" i="2" s="1"/>
  <c r="AP206" i="2"/>
  <c r="AQ206" i="2" s="1"/>
  <c r="AN206" i="2"/>
  <c r="AO206" i="2" s="1"/>
  <c r="AL206" i="2"/>
  <c r="AM206" i="2" s="1"/>
  <c r="AJ206" i="2"/>
  <c r="AK206" i="2" s="1"/>
  <c r="AH206" i="2"/>
  <c r="AI206" i="2" s="1"/>
  <c r="AP204" i="2"/>
  <c r="AQ204" i="2" s="1"/>
  <c r="AN204" i="2"/>
  <c r="AO204" i="2" s="1"/>
  <c r="AL204" i="2"/>
  <c r="AM204" i="2" s="1"/>
  <c r="AJ204" i="2"/>
  <c r="AK204" i="2" s="1"/>
  <c r="AH204" i="2"/>
  <c r="AI204" i="2" s="1"/>
  <c r="AP203" i="2"/>
  <c r="AQ203" i="2" s="1"/>
  <c r="AN203" i="2"/>
  <c r="AO203" i="2" s="1"/>
  <c r="AL203" i="2"/>
  <c r="AM203" i="2" s="1"/>
  <c r="AJ203" i="2"/>
  <c r="AK203" i="2" s="1"/>
  <c r="AH203" i="2"/>
  <c r="AI203" i="2" s="1"/>
  <c r="AP202" i="2"/>
  <c r="AQ202" i="2" s="1"/>
  <c r="AN202" i="2"/>
  <c r="AO202" i="2" s="1"/>
  <c r="AL202" i="2"/>
  <c r="AM202" i="2" s="1"/>
  <c r="AJ202" i="2"/>
  <c r="AK202" i="2" s="1"/>
  <c r="AH202" i="2"/>
  <c r="AP201" i="2"/>
  <c r="AQ201" i="2" s="1"/>
  <c r="AN201" i="2"/>
  <c r="AO201" i="2" s="1"/>
  <c r="AL201" i="2"/>
  <c r="AM201" i="2" s="1"/>
  <c r="AJ201" i="2"/>
  <c r="AK201" i="2" s="1"/>
  <c r="AH201" i="2"/>
  <c r="AI201" i="2" s="1"/>
  <c r="AP200" i="2"/>
  <c r="AQ200" i="2" s="1"/>
  <c r="AN200" i="2"/>
  <c r="AO200" i="2" s="1"/>
  <c r="AL200" i="2"/>
  <c r="AM200" i="2" s="1"/>
  <c r="AJ200" i="2"/>
  <c r="AK200" i="2" s="1"/>
  <c r="AH200" i="2"/>
  <c r="AI200" i="2" s="1"/>
  <c r="AP199" i="2"/>
  <c r="AQ199" i="2" s="1"/>
  <c r="AN199" i="2"/>
  <c r="AO199" i="2" s="1"/>
  <c r="AL199" i="2"/>
  <c r="AM199" i="2" s="1"/>
  <c r="AJ199" i="2"/>
  <c r="AK199" i="2" s="1"/>
  <c r="AH199" i="2"/>
  <c r="AP198" i="2"/>
  <c r="AQ198" i="2" s="1"/>
  <c r="AN198" i="2"/>
  <c r="AO198" i="2" s="1"/>
  <c r="AL198" i="2"/>
  <c r="AM198" i="2" s="1"/>
  <c r="AJ198" i="2"/>
  <c r="AK198" i="2" s="1"/>
  <c r="AH198" i="2"/>
  <c r="AP197" i="2"/>
  <c r="AQ197" i="2" s="1"/>
  <c r="AN197" i="2"/>
  <c r="AO197" i="2" s="1"/>
  <c r="AL197" i="2"/>
  <c r="AM197" i="2" s="1"/>
  <c r="AJ197" i="2"/>
  <c r="AK197" i="2" s="1"/>
  <c r="AH197" i="2"/>
  <c r="AP196" i="2"/>
  <c r="AQ196" i="2" s="1"/>
  <c r="AN196" i="2"/>
  <c r="AO196" i="2" s="1"/>
  <c r="AL196" i="2"/>
  <c r="AM196" i="2" s="1"/>
  <c r="AJ196" i="2"/>
  <c r="AK196" i="2" s="1"/>
  <c r="AH196" i="2"/>
  <c r="AI196" i="2" s="1"/>
  <c r="AP195" i="2"/>
  <c r="AQ195" i="2" s="1"/>
  <c r="AN195" i="2"/>
  <c r="AO195" i="2" s="1"/>
  <c r="AL195" i="2"/>
  <c r="AM195" i="2" s="1"/>
  <c r="AJ195" i="2"/>
  <c r="AK195" i="2" s="1"/>
  <c r="AH195" i="2"/>
  <c r="AI195" i="2" s="1"/>
  <c r="AP191" i="2"/>
  <c r="AQ191" i="2" s="1"/>
  <c r="AN191" i="2"/>
  <c r="AO191" i="2" s="1"/>
  <c r="AL191" i="2"/>
  <c r="AM191" i="2" s="1"/>
  <c r="AJ191" i="2"/>
  <c r="AK191" i="2" s="1"/>
  <c r="AH191" i="2"/>
  <c r="AP190" i="2"/>
  <c r="AQ190" i="2" s="1"/>
  <c r="AN190" i="2"/>
  <c r="AO190" i="2" s="1"/>
  <c r="AL190" i="2"/>
  <c r="AM190" i="2" s="1"/>
  <c r="AJ190" i="2"/>
  <c r="AK190" i="2" s="1"/>
  <c r="AH190" i="2"/>
  <c r="AR190" i="2" s="1"/>
  <c r="AP189" i="2"/>
  <c r="AQ189" i="2" s="1"/>
  <c r="AN189" i="2"/>
  <c r="AO189" i="2" s="1"/>
  <c r="AL189" i="2"/>
  <c r="AM189" i="2" s="1"/>
  <c r="AJ189" i="2"/>
  <c r="AK189" i="2" s="1"/>
  <c r="AH189" i="2"/>
  <c r="AP188" i="2"/>
  <c r="AQ188" i="2" s="1"/>
  <c r="AN188" i="2"/>
  <c r="AO188" i="2" s="1"/>
  <c r="AL188" i="2"/>
  <c r="AM188" i="2" s="1"/>
  <c r="AJ188" i="2"/>
  <c r="AK188" i="2" s="1"/>
  <c r="AH188" i="2"/>
  <c r="AP187" i="2"/>
  <c r="AQ187" i="2" s="1"/>
  <c r="AN187" i="2"/>
  <c r="AO187" i="2" s="1"/>
  <c r="AL187" i="2"/>
  <c r="AM187" i="2" s="1"/>
  <c r="AJ187" i="2"/>
  <c r="AK187" i="2" s="1"/>
  <c r="AH187" i="2"/>
  <c r="AP186" i="2"/>
  <c r="AQ186" i="2" s="1"/>
  <c r="AN186" i="2"/>
  <c r="AO186" i="2" s="1"/>
  <c r="AL186" i="2"/>
  <c r="AM186" i="2" s="1"/>
  <c r="AJ186" i="2"/>
  <c r="AK186" i="2" s="1"/>
  <c r="AH186" i="2"/>
  <c r="AR186" i="2" s="1"/>
  <c r="AP185" i="2"/>
  <c r="AQ185" i="2" s="1"/>
  <c r="AN185" i="2"/>
  <c r="AO185" i="2" s="1"/>
  <c r="AL185" i="2"/>
  <c r="AM185" i="2" s="1"/>
  <c r="AJ185" i="2"/>
  <c r="AK185" i="2" s="1"/>
  <c r="AH185" i="2"/>
  <c r="AP183" i="2"/>
  <c r="AQ183" i="2" s="1"/>
  <c r="AN183" i="2"/>
  <c r="AO183" i="2" s="1"/>
  <c r="AL183" i="2"/>
  <c r="AM183" i="2" s="1"/>
  <c r="AJ183" i="2"/>
  <c r="AK183" i="2" s="1"/>
  <c r="AH183" i="2"/>
  <c r="AP182" i="2"/>
  <c r="AQ182" i="2" s="1"/>
  <c r="AN182" i="2"/>
  <c r="AO182" i="2" s="1"/>
  <c r="AL182" i="2"/>
  <c r="AM182" i="2" s="1"/>
  <c r="AJ182" i="2"/>
  <c r="AK182" i="2" s="1"/>
  <c r="AH182" i="2"/>
  <c r="AP181" i="2"/>
  <c r="AQ181" i="2" s="1"/>
  <c r="AN181" i="2"/>
  <c r="AO181" i="2" s="1"/>
  <c r="AL181" i="2"/>
  <c r="AM181" i="2" s="1"/>
  <c r="AJ181" i="2"/>
  <c r="AK181" i="2" s="1"/>
  <c r="AH181" i="2"/>
  <c r="AP180" i="2"/>
  <c r="AQ180" i="2" s="1"/>
  <c r="AN180" i="2"/>
  <c r="AO180" i="2" s="1"/>
  <c r="AL180" i="2"/>
  <c r="AM180" i="2" s="1"/>
  <c r="AJ180" i="2"/>
  <c r="AK180" i="2" s="1"/>
  <c r="AH180" i="2"/>
  <c r="AP178" i="2"/>
  <c r="AQ178" i="2" s="1"/>
  <c r="AN178" i="2"/>
  <c r="AO178" i="2" s="1"/>
  <c r="AL178" i="2"/>
  <c r="AM178" i="2" s="1"/>
  <c r="AJ178" i="2"/>
  <c r="AK178" i="2" s="1"/>
  <c r="AH178" i="2"/>
  <c r="AP177" i="2"/>
  <c r="AQ177" i="2" s="1"/>
  <c r="AN177" i="2"/>
  <c r="AO177" i="2" s="1"/>
  <c r="AL177" i="2"/>
  <c r="AM177" i="2" s="1"/>
  <c r="AJ177" i="2"/>
  <c r="AK177" i="2" s="1"/>
  <c r="AH177" i="2"/>
  <c r="AP176" i="2"/>
  <c r="AQ176" i="2" s="1"/>
  <c r="AN176" i="2"/>
  <c r="AO176" i="2" s="1"/>
  <c r="AL176" i="2"/>
  <c r="AM176" i="2" s="1"/>
  <c r="AJ176" i="2"/>
  <c r="AK176" i="2" s="1"/>
  <c r="AH176" i="2"/>
  <c r="AP175" i="2"/>
  <c r="AQ175" i="2" s="1"/>
  <c r="AN175" i="2"/>
  <c r="AO175" i="2" s="1"/>
  <c r="AL175" i="2"/>
  <c r="AM175" i="2" s="1"/>
  <c r="AJ175" i="2"/>
  <c r="AK175" i="2" s="1"/>
  <c r="AH175" i="2"/>
  <c r="AP174" i="2"/>
  <c r="AQ174" i="2" s="1"/>
  <c r="AN174" i="2"/>
  <c r="AO174" i="2" s="1"/>
  <c r="AL174" i="2"/>
  <c r="AM174" i="2" s="1"/>
  <c r="AJ174" i="2"/>
  <c r="AK174" i="2" s="1"/>
  <c r="AH174" i="2"/>
  <c r="AP173" i="2"/>
  <c r="AQ173" i="2" s="1"/>
  <c r="AN173" i="2"/>
  <c r="AO173" i="2" s="1"/>
  <c r="AL173" i="2"/>
  <c r="AM173" i="2" s="1"/>
  <c r="AJ173" i="2"/>
  <c r="AK173" i="2" s="1"/>
  <c r="AH173" i="2"/>
  <c r="AP172" i="2"/>
  <c r="AQ172" i="2" s="1"/>
  <c r="AN172" i="2"/>
  <c r="AO172" i="2" s="1"/>
  <c r="AL172" i="2"/>
  <c r="AM172" i="2" s="1"/>
  <c r="AJ172" i="2"/>
  <c r="AK172" i="2" s="1"/>
  <c r="AH172" i="2"/>
  <c r="AP171" i="2"/>
  <c r="AQ171" i="2" s="1"/>
  <c r="AN171" i="2"/>
  <c r="AO171" i="2" s="1"/>
  <c r="AL171" i="2"/>
  <c r="AM171" i="2" s="1"/>
  <c r="AJ171" i="2"/>
  <c r="AK171" i="2" s="1"/>
  <c r="AH171" i="2"/>
  <c r="AP170" i="2"/>
  <c r="AQ170" i="2" s="1"/>
  <c r="AN170" i="2"/>
  <c r="AO170" i="2" s="1"/>
  <c r="AL170" i="2"/>
  <c r="AM170" i="2" s="1"/>
  <c r="AJ170" i="2"/>
  <c r="AK170" i="2" s="1"/>
  <c r="AH170" i="2"/>
  <c r="AP169" i="2"/>
  <c r="AQ169" i="2" s="1"/>
  <c r="AN169" i="2"/>
  <c r="AO169" i="2" s="1"/>
  <c r="AL169" i="2"/>
  <c r="AM169" i="2" s="1"/>
  <c r="AJ169" i="2"/>
  <c r="AK169" i="2" s="1"/>
  <c r="AH169" i="2"/>
  <c r="AP165" i="2"/>
  <c r="AQ165" i="2" s="1"/>
  <c r="AN165" i="2"/>
  <c r="AO165" i="2" s="1"/>
  <c r="AL165" i="2"/>
  <c r="AM165" i="2" s="1"/>
  <c r="AJ165" i="2"/>
  <c r="AK165" i="2" s="1"/>
  <c r="AH165" i="2"/>
  <c r="AP164" i="2"/>
  <c r="AQ164" i="2" s="1"/>
  <c r="AN164" i="2"/>
  <c r="AO164" i="2" s="1"/>
  <c r="AL164" i="2"/>
  <c r="AM164" i="2" s="1"/>
  <c r="AJ164" i="2"/>
  <c r="AK164" i="2" s="1"/>
  <c r="AH164" i="2"/>
  <c r="AP163" i="2"/>
  <c r="AQ163" i="2" s="1"/>
  <c r="AN163" i="2"/>
  <c r="AO163" i="2" s="1"/>
  <c r="AL163" i="2"/>
  <c r="AM163" i="2" s="1"/>
  <c r="AJ163" i="2"/>
  <c r="AK163" i="2" s="1"/>
  <c r="AH163" i="2"/>
  <c r="AP162" i="2"/>
  <c r="AQ162" i="2" s="1"/>
  <c r="AN162" i="2"/>
  <c r="AO162" i="2" s="1"/>
  <c r="AL162" i="2"/>
  <c r="AM162" i="2" s="1"/>
  <c r="AJ162" i="2"/>
  <c r="AK162" i="2" s="1"/>
  <c r="AH162" i="2"/>
  <c r="AP161" i="2"/>
  <c r="AQ161" i="2" s="1"/>
  <c r="AN161" i="2"/>
  <c r="AO161" i="2" s="1"/>
  <c r="AL161" i="2"/>
  <c r="AM161" i="2" s="1"/>
  <c r="AJ161" i="2"/>
  <c r="AK161" i="2" s="1"/>
  <c r="AH161" i="2"/>
  <c r="AP160" i="2"/>
  <c r="AQ160" i="2" s="1"/>
  <c r="AN160" i="2"/>
  <c r="AO160" i="2" s="1"/>
  <c r="AL160" i="2"/>
  <c r="AM160" i="2" s="1"/>
  <c r="AJ160" i="2"/>
  <c r="AK160" i="2" s="1"/>
  <c r="AH160" i="2"/>
  <c r="AP159" i="2"/>
  <c r="AQ159" i="2" s="1"/>
  <c r="AN159" i="2"/>
  <c r="AO159" i="2" s="1"/>
  <c r="AL159" i="2"/>
  <c r="AM159" i="2" s="1"/>
  <c r="AJ159" i="2"/>
  <c r="AK159" i="2" s="1"/>
  <c r="AH159" i="2"/>
  <c r="AP157" i="2"/>
  <c r="AQ157" i="2" s="1"/>
  <c r="AN157" i="2"/>
  <c r="AO157" i="2" s="1"/>
  <c r="AL157" i="2"/>
  <c r="AM157" i="2" s="1"/>
  <c r="AJ157" i="2"/>
  <c r="AK157" i="2" s="1"/>
  <c r="AH157" i="2"/>
  <c r="AP156" i="2"/>
  <c r="AQ156" i="2" s="1"/>
  <c r="AN156" i="2"/>
  <c r="AO156" i="2" s="1"/>
  <c r="AL156" i="2"/>
  <c r="AM156" i="2" s="1"/>
  <c r="AJ156" i="2"/>
  <c r="AK156" i="2" s="1"/>
  <c r="AH156" i="2"/>
  <c r="AP155" i="2"/>
  <c r="AQ155" i="2" s="1"/>
  <c r="AN155" i="2"/>
  <c r="AO155" i="2" s="1"/>
  <c r="AL155" i="2"/>
  <c r="AM155" i="2" s="1"/>
  <c r="AJ155" i="2"/>
  <c r="AK155" i="2" s="1"/>
  <c r="AH155" i="2"/>
  <c r="AP154" i="2"/>
  <c r="AQ154" i="2" s="1"/>
  <c r="AN154" i="2"/>
  <c r="AO154" i="2" s="1"/>
  <c r="AL154" i="2"/>
  <c r="AM154" i="2" s="1"/>
  <c r="AJ154" i="2"/>
  <c r="AK154" i="2" s="1"/>
  <c r="AH154" i="2"/>
  <c r="AP152" i="2"/>
  <c r="AQ152" i="2" s="1"/>
  <c r="AN152" i="2"/>
  <c r="AO152" i="2" s="1"/>
  <c r="AL152" i="2"/>
  <c r="AM152" i="2" s="1"/>
  <c r="AJ152" i="2"/>
  <c r="AK152" i="2" s="1"/>
  <c r="AH152" i="2"/>
  <c r="AP151" i="2"/>
  <c r="AQ151" i="2" s="1"/>
  <c r="AN151" i="2"/>
  <c r="AO151" i="2" s="1"/>
  <c r="AL151" i="2"/>
  <c r="AM151" i="2" s="1"/>
  <c r="AJ151" i="2"/>
  <c r="AK151" i="2" s="1"/>
  <c r="AH151" i="2"/>
  <c r="AP150" i="2"/>
  <c r="AQ150" i="2" s="1"/>
  <c r="AN150" i="2"/>
  <c r="AO150" i="2" s="1"/>
  <c r="AL150" i="2"/>
  <c r="AM150" i="2" s="1"/>
  <c r="AJ150" i="2"/>
  <c r="AK150" i="2" s="1"/>
  <c r="AH150" i="2"/>
  <c r="AP149" i="2"/>
  <c r="AQ149" i="2" s="1"/>
  <c r="AN149" i="2"/>
  <c r="AO149" i="2" s="1"/>
  <c r="AL149" i="2"/>
  <c r="AM149" i="2" s="1"/>
  <c r="AJ149" i="2"/>
  <c r="AK149" i="2" s="1"/>
  <c r="AH149" i="2"/>
  <c r="AP148" i="2"/>
  <c r="AQ148" i="2" s="1"/>
  <c r="AN148" i="2"/>
  <c r="AO148" i="2" s="1"/>
  <c r="AL148" i="2"/>
  <c r="AM148" i="2" s="1"/>
  <c r="AJ148" i="2"/>
  <c r="AK148" i="2" s="1"/>
  <c r="AH148" i="2"/>
  <c r="AP147" i="2"/>
  <c r="AQ147" i="2" s="1"/>
  <c r="AN147" i="2"/>
  <c r="AO147" i="2" s="1"/>
  <c r="AL147" i="2"/>
  <c r="AM147" i="2" s="1"/>
  <c r="AJ147" i="2"/>
  <c r="AK147" i="2" s="1"/>
  <c r="AH147" i="2"/>
  <c r="AP146" i="2"/>
  <c r="AQ146" i="2" s="1"/>
  <c r="AN146" i="2"/>
  <c r="AO146" i="2" s="1"/>
  <c r="AL146" i="2"/>
  <c r="AM146" i="2" s="1"/>
  <c r="AJ146" i="2"/>
  <c r="AK146" i="2" s="1"/>
  <c r="AH146" i="2"/>
  <c r="AP145" i="2"/>
  <c r="AQ145" i="2" s="1"/>
  <c r="AN145" i="2"/>
  <c r="AO145" i="2" s="1"/>
  <c r="AL145" i="2"/>
  <c r="AM145" i="2" s="1"/>
  <c r="AJ145" i="2"/>
  <c r="AK145" i="2" s="1"/>
  <c r="AH145" i="2"/>
  <c r="AP144" i="2"/>
  <c r="AQ144" i="2" s="1"/>
  <c r="AN144" i="2"/>
  <c r="AO144" i="2" s="1"/>
  <c r="AL144" i="2"/>
  <c r="AM144" i="2" s="1"/>
  <c r="AJ144" i="2"/>
  <c r="AK144" i="2" s="1"/>
  <c r="AH144" i="2"/>
  <c r="AP143" i="2"/>
  <c r="AQ143" i="2" s="1"/>
  <c r="AN143" i="2"/>
  <c r="AO143" i="2" s="1"/>
  <c r="AL143" i="2"/>
  <c r="AM143" i="2" s="1"/>
  <c r="AJ143" i="2"/>
  <c r="AK143" i="2" s="1"/>
  <c r="AH143" i="2"/>
  <c r="AP139" i="2"/>
  <c r="AQ139" i="2" s="1"/>
  <c r="AN139" i="2"/>
  <c r="AO139" i="2" s="1"/>
  <c r="AL139" i="2"/>
  <c r="AM139" i="2" s="1"/>
  <c r="AJ139" i="2"/>
  <c r="AK139" i="2" s="1"/>
  <c r="AH139" i="2"/>
  <c r="AP138" i="2"/>
  <c r="AQ138" i="2" s="1"/>
  <c r="AN138" i="2"/>
  <c r="AO138" i="2" s="1"/>
  <c r="AL138" i="2"/>
  <c r="AM138" i="2" s="1"/>
  <c r="AJ138" i="2"/>
  <c r="AK138" i="2" s="1"/>
  <c r="AH138" i="2"/>
  <c r="AP137" i="2"/>
  <c r="AQ137" i="2" s="1"/>
  <c r="AN137" i="2"/>
  <c r="AO137" i="2" s="1"/>
  <c r="AL137" i="2"/>
  <c r="AM137" i="2" s="1"/>
  <c r="AJ137" i="2"/>
  <c r="AK137" i="2" s="1"/>
  <c r="AH137" i="2"/>
  <c r="AP136" i="2"/>
  <c r="AQ136" i="2" s="1"/>
  <c r="AN136" i="2"/>
  <c r="AO136" i="2" s="1"/>
  <c r="AL136" i="2"/>
  <c r="AM136" i="2" s="1"/>
  <c r="AJ136" i="2"/>
  <c r="AK136" i="2" s="1"/>
  <c r="AH136" i="2"/>
  <c r="AR136" i="2" s="1"/>
  <c r="AP135" i="2"/>
  <c r="AQ135" i="2" s="1"/>
  <c r="AN135" i="2"/>
  <c r="AO135" i="2" s="1"/>
  <c r="AL135" i="2"/>
  <c r="AM135" i="2" s="1"/>
  <c r="AJ135" i="2"/>
  <c r="AK135" i="2" s="1"/>
  <c r="AH135" i="2"/>
  <c r="AI135" i="2" s="1"/>
  <c r="AP134" i="2"/>
  <c r="AQ134" i="2" s="1"/>
  <c r="AN134" i="2"/>
  <c r="AO134" i="2" s="1"/>
  <c r="AL134" i="2"/>
  <c r="AM134" i="2" s="1"/>
  <c r="AJ134" i="2"/>
  <c r="AK134" i="2" s="1"/>
  <c r="AH134" i="2"/>
  <c r="AP133" i="2"/>
  <c r="AQ133" i="2" s="1"/>
  <c r="AN133" i="2"/>
  <c r="AO133" i="2" s="1"/>
  <c r="AL133" i="2"/>
  <c r="AM133" i="2" s="1"/>
  <c r="AJ133" i="2"/>
  <c r="AK133" i="2" s="1"/>
  <c r="AH133" i="2"/>
  <c r="AP131" i="2"/>
  <c r="AQ131" i="2" s="1"/>
  <c r="AN131" i="2"/>
  <c r="AO131" i="2" s="1"/>
  <c r="AL131" i="2"/>
  <c r="AM131" i="2" s="1"/>
  <c r="AJ131" i="2"/>
  <c r="AK131" i="2" s="1"/>
  <c r="AH131" i="2"/>
  <c r="AR131" i="2" s="1"/>
  <c r="AP130" i="2"/>
  <c r="AQ130" i="2" s="1"/>
  <c r="AN130" i="2"/>
  <c r="AO130" i="2" s="1"/>
  <c r="AL130" i="2"/>
  <c r="AM130" i="2" s="1"/>
  <c r="AJ130" i="2"/>
  <c r="AK130" i="2" s="1"/>
  <c r="AH130" i="2"/>
  <c r="AP129" i="2"/>
  <c r="AQ129" i="2" s="1"/>
  <c r="AN129" i="2"/>
  <c r="AO129" i="2" s="1"/>
  <c r="AL129" i="2"/>
  <c r="AM129" i="2" s="1"/>
  <c r="AJ129" i="2"/>
  <c r="AK129" i="2" s="1"/>
  <c r="AH129" i="2"/>
  <c r="AP128" i="2"/>
  <c r="AQ128" i="2" s="1"/>
  <c r="AN128" i="2"/>
  <c r="AO128" i="2" s="1"/>
  <c r="AL128" i="2"/>
  <c r="AM128" i="2" s="1"/>
  <c r="AJ128" i="2"/>
  <c r="AK128" i="2" s="1"/>
  <c r="AH128" i="2"/>
  <c r="AP126" i="2"/>
  <c r="AQ126" i="2" s="1"/>
  <c r="AN126" i="2"/>
  <c r="AO126" i="2" s="1"/>
  <c r="AL126" i="2"/>
  <c r="AM126" i="2" s="1"/>
  <c r="AJ126" i="2"/>
  <c r="AK126" i="2" s="1"/>
  <c r="AH126" i="2"/>
  <c r="AP125" i="2"/>
  <c r="AQ125" i="2" s="1"/>
  <c r="AN125" i="2"/>
  <c r="AO125" i="2" s="1"/>
  <c r="AL125" i="2"/>
  <c r="AM125" i="2" s="1"/>
  <c r="AJ125" i="2"/>
  <c r="AK125" i="2" s="1"/>
  <c r="AH125" i="2"/>
  <c r="AP124" i="2"/>
  <c r="AQ124" i="2" s="1"/>
  <c r="AN124" i="2"/>
  <c r="AO124" i="2" s="1"/>
  <c r="AL124" i="2"/>
  <c r="AM124" i="2" s="1"/>
  <c r="AJ124" i="2"/>
  <c r="AK124" i="2" s="1"/>
  <c r="AH124" i="2"/>
  <c r="AP123" i="2"/>
  <c r="AQ123" i="2" s="1"/>
  <c r="AN123" i="2"/>
  <c r="AO123" i="2" s="1"/>
  <c r="AL123" i="2"/>
  <c r="AM123" i="2" s="1"/>
  <c r="AJ123" i="2"/>
  <c r="AK123" i="2" s="1"/>
  <c r="AH123" i="2"/>
  <c r="AP122" i="2"/>
  <c r="AQ122" i="2" s="1"/>
  <c r="AN122" i="2"/>
  <c r="AO122" i="2" s="1"/>
  <c r="AL122" i="2"/>
  <c r="AM122" i="2" s="1"/>
  <c r="AJ122" i="2"/>
  <c r="AK122" i="2" s="1"/>
  <c r="AH122" i="2"/>
  <c r="AP121" i="2"/>
  <c r="AQ121" i="2" s="1"/>
  <c r="AN121" i="2"/>
  <c r="AO121" i="2" s="1"/>
  <c r="AL121" i="2"/>
  <c r="AM121" i="2" s="1"/>
  <c r="AJ121" i="2"/>
  <c r="AK121" i="2" s="1"/>
  <c r="AH121" i="2"/>
  <c r="AP120" i="2"/>
  <c r="AQ120" i="2" s="1"/>
  <c r="AN120" i="2"/>
  <c r="AO120" i="2" s="1"/>
  <c r="AL120" i="2"/>
  <c r="AM120" i="2" s="1"/>
  <c r="AJ120" i="2"/>
  <c r="AK120" i="2" s="1"/>
  <c r="AH120" i="2"/>
  <c r="AP119" i="2"/>
  <c r="AQ119" i="2" s="1"/>
  <c r="AN119" i="2"/>
  <c r="AO119" i="2" s="1"/>
  <c r="AL119" i="2"/>
  <c r="AM119" i="2" s="1"/>
  <c r="AJ119" i="2"/>
  <c r="AK119" i="2" s="1"/>
  <c r="AH119" i="2"/>
  <c r="AP118" i="2"/>
  <c r="AQ118" i="2" s="1"/>
  <c r="AN118" i="2"/>
  <c r="AO118" i="2" s="1"/>
  <c r="AL118" i="2"/>
  <c r="AM118" i="2" s="1"/>
  <c r="AJ118" i="2"/>
  <c r="AK118" i="2" s="1"/>
  <c r="AH118" i="2"/>
  <c r="AR118" i="2" s="1"/>
  <c r="AP117" i="2"/>
  <c r="AQ117" i="2" s="1"/>
  <c r="AN117" i="2"/>
  <c r="AO117" i="2" s="1"/>
  <c r="AL117" i="2"/>
  <c r="AM117" i="2" s="1"/>
  <c r="AJ117" i="2"/>
  <c r="AK117" i="2" s="1"/>
  <c r="AH117" i="2"/>
  <c r="AP113" i="2"/>
  <c r="AQ113" i="2" s="1"/>
  <c r="AN113" i="2"/>
  <c r="AO113" i="2" s="1"/>
  <c r="AL113" i="2"/>
  <c r="AM113" i="2" s="1"/>
  <c r="AJ113" i="2"/>
  <c r="AK113" i="2" s="1"/>
  <c r="AH113" i="2"/>
  <c r="AI113" i="2" s="1"/>
  <c r="AP112" i="2"/>
  <c r="AQ112" i="2" s="1"/>
  <c r="AN112" i="2"/>
  <c r="AO112" i="2" s="1"/>
  <c r="AL112" i="2"/>
  <c r="AM112" i="2" s="1"/>
  <c r="AJ112" i="2"/>
  <c r="AK112" i="2" s="1"/>
  <c r="AH112" i="2"/>
  <c r="AI112" i="2" s="1"/>
  <c r="AP111" i="2"/>
  <c r="AQ111" i="2" s="1"/>
  <c r="AN111" i="2"/>
  <c r="AO111" i="2" s="1"/>
  <c r="AL111" i="2"/>
  <c r="AM111" i="2" s="1"/>
  <c r="AJ111" i="2"/>
  <c r="AK111" i="2" s="1"/>
  <c r="AH111" i="2"/>
  <c r="AI111" i="2" s="1"/>
  <c r="AP110" i="2"/>
  <c r="AQ110" i="2" s="1"/>
  <c r="AN110" i="2"/>
  <c r="AO110" i="2" s="1"/>
  <c r="AL110" i="2"/>
  <c r="AM110" i="2" s="1"/>
  <c r="AJ110" i="2"/>
  <c r="AK110" i="2" s="1"/>
  <c r="AH110" i="2"/>
  <c r="AI110" i="2" s="1"/>
  <c r="AP109" i="2"/>
  <c r="AQ109" i="2" s="1"/>
  <c r="AN109" i="2"/>
  <c r="AO109" i="2" s="1"/>
  <c r="AL109" i="2"/>
  <c r="AM109" i="2" s="1"/>
  <c r="AJ109" i="2"/>
  <c r="AK109" i="2" s="1"/>
  <c r="AH109" i="2"/>
  <c r="AI109" i="2" s="1"/>
  <c r="AP108" i="2"/>
  <c r="AQ108" i="2" s="1"/>
  <c r="AN108" i="2"/>
  <c r="AO108" i="2" s="1"/>
  <c r="AL108" i="2"/>
  <c r="AM108" i="2" s="1"/>
  <c r="AJ108" i="2"/>
  <c r="AK108" i="2" s="1"/>
  <c r="AH108" i="2"/>
  <c r="AI108" i="2" s="1"/>
  <c r="AP107" i="2"/>
  <c r="AQ107" i="2" s="1"/>
  <c r="AN107" i="2"/>
  <c r="AO107" i="2" s="1"/>
  <c r="AL107" i="2"/>
  <c r="AM107" i="2" s="1"/>
  <c r="AJ107" i="2"/>
  <c r="AK107" i="2" s="1"/>
  <c r="AH107" i="2"/>
  <c r="AI107" i="2" s="1"/>
  <c r="AP105" i="2"/>
  <c r="AQ105" i="2" s="1"/>
  <c r="AN105" i="2"/>
  <c r="AO105" i="2" s="1"/>
  <c r="AL105" i="2"/>
  <c r="AM105" i="2" s="1"/>
  <c r="AJ105" i="2"/>
  <c r="AK105" i="2" s="1"/>
  <c r="AH105" i="2"/>
  <c r="AI105" i="2" s="1"/>
  <c r="AP104" i="2"/>
  <c r="AQ104" i="2" s="1"/>
  <c r="AN104" i="2"/>
  <c r="AO104" i="2" s="1"/>
  <c r="AL104" i="2"/>
  <c r="AM104" i="2" s="1"/>
  <c r="AJ104" i="2"/>
  <c r="AK104" i="2" s="1"/>
  <c r="AH104" i="2"/>
  <c r="AI104" i="2" s="1"/>
  <c r="AP103" i="2"/>
  <c r="AQ103" i="2" s="1"/>
  <c r="AN103" i="2"/>
  <c r="AO103" i="2" s="1"/>
  <c r="AL103" i="2"/>
  <c r="AM103" i="2" s="1"/>
  <c r="AJ103" i="2"/>
  <c r="AK103" i="2" s="1"/>
  <c r="AH103" i="2"/>
  <c r="AI103" i="2" s="1"/>
  <c r="AP102" i="2"/>
  <c r="AQ102" i="2" s="1"/>
  <c r="AN102" i="2"/>
  <c r="AO102" i="2" s="1"/>
  <c r="AL102" i="2"/>
  <c r="AM102" i="2" s="1"/>
  <c r="AJ102" i="2"/>
  <c r="AK102" i="2" s="1"/>
  <c r="AH102" i="2"/>
  <c r="AI102" i="2" s="1"/>
  <c r="AP100" i="2"/>
  <c r="AQ100" i="2" s="1"/>
  <c r="AN100" i="2"/>
  <c r="AO100" i="2" s="1"/>
  <c r="AL100" i="2"/>
  <c r="AM100" i="2" s="1"/>
  <c r="AJ100" i="2"/>
  <c r="AK100" i="2" s="1"/>
  <c r="AH100" i="2"/>
  <c r="AI100" i="2" s="1"/>
  <c r="AP99" i="2"/>
  <c r="AQ99" i="2" s="1"/>
  <c r="AN99" i="2"/>
  <c r="AO99" i="2" s="1"/>
  <c r="AL99" i="2"/>
  <c r="AM99" i="2" s="1"/>
  <c r="AJ99" i="2"/>
  <c r="AK99" i="2" s="1"/>
  <c r="AH99" i="2"/>
  <c r="AI99" i="2" s="1"/>
  <c r="AP98" i="2"/>
  <c r="AQ98" i="2" s="1"/>
  <c r="AN98" i="2"/>
  <c r="AO98" i="2" s="1"/>
  <c r="AL98" i="2"/>
  <c r="AM98" i="2" s="1"/>
  <c r="AJ98" i="2"/>
  <c r="AK98" i="2" s="1"/>
  <c r="AH98" i="2"/>
  <c r="AI98" i="2" s="1"/>
  <c r="AP97" i="2"/>
  <c r="AQ97" i="2" s="1"/>
  <c r="AN97" i="2"/>
  <c r="AO97" i="2" s="1"/>
  <c r="AL97" i="2"/>
  <c r="AM97" i="2" s="1"/>
  <c r="AJ97" i="2"/>
  <c r="AK97" i="2" s="1"/>
  <c r="AH97" i="2"/>
  <c r="AI97" i="2" s="1"/>
  <c r="AP96" i="2"/>
  <c r="AQ96" i="2" s="1"/>
  <c r="AN96" i="2"/>
  <c r="AO96" i="2" s="1"/>
  <c r="AL96" i="2"/>
  <c r="AM96" i="2" s="1"/>
  <c r="AJ96" i="2"/>
  <c r="AK96" i="2" s="1"/>
  <c r="AH96" i="2"/>
  <c r="AI96" i="2" s="1"/>
  <c r="AP95" i="2"/>
  <c r="AQ95" i="2" s="1"/>
  <c r="AN95" i="2"/>
  <c r="AO95" i="2" s="1"/>
  <c r="AL95" i="2"/>
  <c r="AM95" i="2" s="1"/>
  <c r="AJ95" i="2"/>
  <c r="AK95" i="2" s="1"/>
  <c r="AH95" i="2"/>
  <c r="AI95" i="2" s="1"/>
  <c r="AP94" i="2"/>
  <c r="AQ94" i="2" s="1"/>
  <c r="AN94" i="2"/>
  <c r="AO94" i="2" s="1"/>
  <c r="AL94" i="2"/>
  <c r="AM94" i="2" s="1"/>
  <c r="AJ94" i="2"/>
  <c r="AK94" i="2" s="1"/>
  <c r="AH94" i="2"/>
  <c r="AI94" i="2" s="1"/>
  <c r="AP93" i="2"/>
  <c r="AQ93" i="2" s="1"/>
  <c r="AN93" i="2"/>
  <c r="AO93" i="2" s="1"/>
  <c r="AL93" i="2"/>
  <c r="AM93" i="2" s="1"/>
  <c r="AJ93" i="2"/>
  <c r="AK93" i="2" s="1"/>
  <c r="AH93" i="2"/>
  <c r="AI93" i="2" s="1"/>
  <c r="AP92" i="2"/>
  <c r="AQ92" i="2" s="1"/>
  <c r="AN92" i="2"/>
  <c r="AO92" i="2" s="1"/>
  <c r="AL92" i="2"/>
  <c r="AM92" i="2" s="1"/>
  <c r="AJ92" i="2"/>
  <c r="AK92" i="2" s="1"/>
  <c r="AH92" i="2"/>
  <c r="AI92" i="2" s="1"/>
  <c r="AP91" i="2"/>
  <c r="AQ91" i="2" s="1"/>
  <c r="AN91" i="2"/>
  <c r="AO91" i="2" s="1"/>
  <c r="AL91" i="2"/>
  <c r="AM91" i="2" s="1"/>
  <c r="AJ91" i="2"/>
  <c r="AK91" i="2" s="1"/>
  <c r="AH91" i="2"/>
  <c r="AI91" i="2" s="1"/>
  <c r="AP87" i="2"/>
  <c r="AQ87" i="2" s="1"/>
  <c r="AN87" i="2"/>
  <c r="AO87" i="2" s="1"/>
  <c r="AL87" i="2"/>
  <c r="AM87" i="2" s="1"/>
  <c r="AJ87" i="2"/>
  <c r="AK87" i="2" s="1"/>
  <c r="AH87" i="2"/>
  <c r="AP86" i="2"/>
  <c r="AQ86" i="2" s="1"/>
  <c r="AN86" i="2"/>
  <c r="AO86" i="2" s="1"/>
  <c r="AL86" i="2"/>
  <c r="AM86" i="2" s="1"/>
  <c r="AJ86" i="2"/>
  <c r="AK86" i="2" s="1"/>
  <c r="AH86" i="2"/>
  <c r="AR86" i="2" s="1"/>
  <c r="AP85" i="2"/>
  <c r="AQ85" i="2" s="1"/>
  <c r="AN85" i="2"/>
  <c r="AO85" i="2" s="1"/>
  <c r="AL85" i="2"/>
  <c r="AM85" i="2" s="1"/>
  <c r="AJ85" i="2"/>
  <c r="AK85" i="2" s="1"/>
  <c r="AH85" i="2"/>
  <c r="AP84" i="2"/>
  <c r="AQ84" i="2" s="1"/>
  <c r="AN84" i="2"/>
  <c r="AO84" i="2" s="1"/>
  <c r="AL84" i="2"/>
  <c r="AM84" i="2" s="1"/>
  <c r="AJ84" i="2"/>
  <c r="AK84" i="2" s="1"/>
  <c r="AH84" i="2"/>
  <c r="AP83" i="2"/>
  <c r="AQ83" i="2" s="1"/>
  <c r="AN83" i="2"/>
  <c r="AO83" i="2" s="1"/>
  <c r="AL83" i="2"/>
  <c r="AM83" i="2" s="1"/>
  <c r="AJ83" i="2"/>
  <c r="AK83" i="2" s="1"/>
  <c r="AH83" i="2"/>
  <c r="AP82" i="2"/>
  <c r="AQ82" i="2" s="1"/>
  <c r="AN82" i="2"/>
  <c r="AO82" i="2" s="1"/>
  <c r="AL82" i="2"/>
  <c r="AM82" i="2" s="1"/>
  <c r="AJ82" i="2"/>
  <c r="AK82" i="2" s="1"/>
  <c r="AH82" i="2"/>
  <c r="AR82" i="2" s="1"/>
  <c r="AP81" i="2"/>
  <c r="AQ81" i="2" s="1"/>
  <c r="AN81" i="2"/>
  <c r="AO81" i="2" s="1"/>
  <c r="AL81" i="2"/>
  <c r="AM81" i="2" s="1"/>
  <c r="AJ81" i="2"/>
  <c r="AK81" i="2" s="1"/>
  <c r="AH81" i="2"/>
  <c r="AP79" i="2"/>
  <c r="AQ79" i="2" s="1"/>
  <c r="AN79" i="2"/>
  <c r="AO79" i="2" s="1"/>
  <c r="AL79" i="2"/>
  <c r="AM79" i="2" s="1"/>
  <c r="AJ79" i="2"/>
  <c r="AK79" i="2" s="1"/>
  <c r="AH79" i="2"/>
  <c r="AP78" i="2"/>
  <c r="AQ78" i="2" s="1"/>
  <c r="AN78" i="2"/>
  <c r="AO78" i="2" s="1"/>
  <c r="AL78" i="2"/>
  <c r="AM78" i="2" s="1"/>
  <c r="AJ78" i="2"/>
  <c r="AK78" i="2" s="1"/>
  <c r="AH78" i="2"/>
  <c r="AP77" i="2"/>
  <c r="AQ77" i="2" s="1"/>
  <c r="AN77" i="2"/>
  <c r="AO77" i="2" s="1"/>
  <c r="AL77" i="2"/>
  <c r="AM77" i="2" s="1"/>
  <c r="AJ77" i="2"/>
  <c r="AK77" i="2" s="1"/>
  <c r="AH77" i="2"/>
  <c r="AP76" i="2"/>
  <c r="AQ76" i="2" s="1"/>
  <c r="AN76" i="2"/>
  <c r="AO76" i="2" s="1"/>
  <c r="AL76" i="2"/>
  <c r="AM76" i="2" s="1"/>
  <c r="AJ76" i="2"/>
  <c r="AK76" i="2" s="1"/>
  <c r="AH76" i="2"/>
  <c r="AP74" i="2"/>
  <c r="AQ74" i="2" s="1"/>
  <c r="AN74" i="2"/>
  <c r="AO74" i="2" s="1"/>
  <c r="AL74" i="2"/>
  <c r="AM74" i="2" s="1"/>
  <c r="AJ74" i="2"/>
  <c r="AK74" i="2" s="1"/>
  <c r="AH74" i="2"/>
  <c r="AP73" i="2"/>
  <c r="AQ73" i="2" s="1"/>
  <c r="AN73" i="2"/>
  <c r="AO73" i="2" s="1"/>
  <c r="AL73" i="2"/>
  <c r="AM73" i="2" s="1"/>
  <c r="AJ73" i="2"/>
  <c r="AK73" i="2" s="1"/>
  <c r="AH73" i="2"/>
  <c r="AP72" i="2"/>
  <c r="AQ72" i="2" s="1"/>
  <c r="AN72" i="2"/>
  <c r="AO72" i="2" s="1"/>
  <c r="AL72" i="2"/>
  <c r="AM72" i="2" s="1"/>
  <c r="AJ72" i="2"/>
  <c r="AK72" i="2" s="1"/>
  <c r="AH72" i="2"/>
  <c r="AP71" i="2"/>
  <c r="AQ71" i="2" s="1"/>
  <c r="AN71" i="2"/>
  <c r="AO71" i="2" s="1"/>
  <c r="AL71" i="2"/>
  <c r="AM71" i="2" s="1"/>
  <c r="AJ71" i="2"/>
  <c r="AK71" i="2" s="1"/>
  <c r="AH71" i="2"/>
  <c r="AP70" i="2"/>
  <c r="AQ70" i="2" s="1"/>
  <c r="AN70" i="2"/>
  <c r="AO70" i="2" s="1"/>
  <c r="AL70" i="2"/>
  <c r="AM70" i="2" s="1"/>
  <c r="AJ70" i="2"/>
  <c r="AK70" i="2" s="1"/>
  <c r="AH70" i="2"/>
  <c r="AP69" i="2"/>
  <c r="AQ69" i="2" s="1"/>
  <c r="AN69" i="2"/>
  <c r="AO69" i="2" s="1"/>
  <c r="AL69" i="2"/>
  <c r="AM69" i="2" s="1"/>
  <c r="AJ69" i="2"/>
  <c r="AK69" i="2" s="1"/>
  <c r="AH69" i="2"/>
  <c r="AP68" i="2"/>
  <c r="AQ68" i="2" s="1"/>
  <c r="AN68" i="2"/>
  <c r="AO68" i="2" s="1"/>
  <c r="AL68" i="2"/>
  <c r="AM68" i="2" s="1"/>
  <c r="AJ68" i="2"/>
  <c r="AK68" i="2" s="1"/>
  <c r="AH68" i="2"/>
  <c r="AP67" i="2"/>
  <c r="AQ67" i="2" s="1"/>
  <c r="AN67" i="2"/>
  <c r="AO67" i="2" s="1"/>
  <c r="AL67" i="2"/>
  <c r="AM67" i="2" s="1"/>
  <c r="AJ67" i="2"/>
  <c r="AK67" i="2" s="1"/>
  <c r="AH67" i="2"/>
  <c r="AP66" i="2"/>
  <c r="AQ66" i="2" s="1"/>
  <c r="AN66" i="2"/>
  <c r="AO66" i="2" s="1"/>
  <c r="AL66" i="2"/>
  <c r="AM66" i="2" s="1"/>
  <c r="AJ66" i="2"/>
  <c r="AK66" i="2" s="1"/>
  <c r="AH66" i="2"/>
  <c r="AP65" i="2"/>
  <c r="AQ65" i="2" s="1"/>
  <c r="AN65" i="2"/>
  <c r="AO65" i="2" s="1"/>
  <c r="AL65" i="2"/>
  <c r="AM65" i="2" s="1"/>
  <c r="AJ65" i="2"/>
  <c r="AK65" i="2" s="1"/>
  <c r="AH65" i="2"/>
  <c r="AP61" i="2"/>
  <c r="AQ61" i="2" s="1"/>
  <c r="AN61" i="2"/>
  <c r="AO61" i="2" s="1"/>
  <c r="AL61" i="2"/>
  <c r="AM61" i="2" s="1"/>
  <c r="AJ61" i="2"/>
  <c r="AK61" i="2" s="1"/>
  <c r="AH61" i="2"/>
  <c r="AP60" i="2"/>
  <c r="AQ60" i="2" s="1"/>
  <c r="AN60" i="2"/>
  <c r="AO60" i="2" s="1"/>
  <c r="AL60" i="2"/>
  <c r="AM60" i="2" s="1"/>
  <c r="AJ60" i="2"/>
  <c r="AK60" i="2" s="1"/>
  <c r="AH60" i="2"/>
  <c r="AP59" i="2"/>
  <c r="AQ59" i="2" s="1"/>
  <c r="AN59" i="2"/>
  <c r="AO59" i="2" s="1"/>
  <c r="AL59" i="2"/>
  <c r="AM59" i="2" s="1"/>
  <c r="AJ59" i="2"/>
  <c r="AK59" i="2" s="1"/>
  <c r="AH59" i="2"/>
  <c r="AP58" i="2"/>
  <c r="AQ58" i="2" s="1"/>
  <c r="AN58" i="2"/>
  <c r="AO58" i="2" s="1"/>
  <c r="AL58" i="2"/>
  <c r="AM58" i="2" s="1"/>
  <c r="AJ58" i="2"/>
  <c r="AK58" i="2" s="1"/>
  <c r="AH58" i="2"/>
  <c r="AP57" i="2"/>
  <c r="AQ57" i="2" s="1"/>
  <c r="AN57" i="2"/>
  <c r="AO57" i="2" s="1"/>
  <c r="AL57" i="2"/>
  <c r="AM57" i="2" s="1"/>
  <c r="AJ57" i="2"/>
  <c r="AK57" i="2" s="1"/>
  <c r="AH57" i="2"/>
  <c r="AP56" i="2"/>
  <c r="AQ56" i="2" s="1"/>
  <c r="AN56" i="2"/>
  <c r="AO56" i="2" s="1"/>
  <c r="AL56" i="2"/>
  <c r="AM56" i="2" s="1"/>
  <c r="AJ56" i="2"/>
  <c r="AK56" i="2" s="1"/>
  <c r="AH56" i="2"/>
  <c r="AP55" i="2"/>
  <c r="AQ55" i="2" s="1"/>
  <c r="AN55" i="2"/>
  <c r="AO55" i="2" s="1"/>
  <c r="AL55" i="2"/>
  <c r="AM55" i="2" s="1"/>
  <c r="AJ55" i="2"/>
  <c r="AK55" i="2" s="1"/>
  <c r="AH55" i="2"/>
  <c r="AP53" i="2"/>
  <c r="AQ53" i="2" s="1"/>
  <c r="AN53" i="2"/>
  <c r="AO53" i="2" s="1"/>
  <c r="AL53" i="2"/>
  <c r="AM53" i="2" s="1"/>
  <c r="AJ53" i="2"/>
  <c r="AK53" i="2" s="1"/>
  <c r="AH53" i="2"/>
  <c r="AP52" i="2"/>
  <c r="AQ52" i="2" s="1"/>
  <c r="AN52" i="2"/>
  <c r="AO52" i="2" s="1"/>
  <c r="AL52" i="2"/>
  <c r="AM52" i="2" s="1"/>
  <c r="AJ52" i="2"/>
  <c r="AK52" i="2" s="1"/>
  <c r="AH52" i="2"/>
  <c r="AP51" i="2"/>
  <c r="AQ51" i="2" s="1"/>
  <c r="AN51" i="2"/>
  <c r="AO51" i="2" s="1"/>
  <c r="AL51" i="2"/>
  <c r="AM51" i="2" s="1"/>
  <c r="AJ51" i="2"/>
  <c r="AK51" i="2" s="1"/>
  <c r="AH51" i="2"/>
  <c r="AP50" i="2"/>
  <c r="AQ50" i="2" s="1"/>
  <c r="AN50" i="2"/>
  <c r="AO50" i="2" s="1"/>
  <c r="AL50" i="2"/>
  <c r="AM50" i="2" s="1"/>
  <c r="AJ50" i="2"/>
  <c r="AK50" i="2" s="1"/>
  <c r="AH50" i="2"/>
  <c r="AP48" i="2"/>
  <c r="AQ48" i="2" s="1"/>
  <c r="AN48" i="2"/>
  <c r="AO48" i="2" s="1"/>
  <c r="AL48" i="2"/>
  <c r="AM48" i="2" s="1"/>
  <c r="AJ48" i="2"/>
  <c r="AK48" i="2" s="1"/>
  <c r="AH48" i="2"/>
  <c r="AP47" i="2"/>
  <c r="AQ47" i="2" s="1"/>
  <c r="AN47" i="2"/>
  <c r="AO47" i="2" s="1"/>
  <c r="AL47" i="2"/>
  <c r="AM47" i="2" s="1"/>
  <c r="AJ47" i="2"/>
  <c r="AK47" i="2" s="1"/>
  <c r="AH47" i="2"/>
  <c r="AP46" i="2"/>
  <c r="AQ46" i="2" s="1"/>
  <c r="AN46" i="2"/>
  <c r="AO46" i="2" s="1"/>
  <c r="AL46" i="2"/>
  <c r="AM46" i="2" s="1"/>
  <c r="AJ46" i="2"/>
  <c r="AK46" i="2" s="1"/>
  <c r="AH46" i="2"/>
  <c r="AP45" i="2"/>
  <c r="AQ45" i="2" s="1"/>
  <c r="AN45" i="2"/>
  <c r="AO45" i="2" s="1"/>
  <c r="AL45" i="2"/>
  <c r="AM45" i="2" s="1"/>
  <c r="AJ45" i="2"/>
  <c r="AK45" i="2" s="1"/>
  <c r="AH45" i="2"/>
  <c r="AP44" i="2"/>
  <c r="AQ44" i="2" s="1"/>
  <c r="AN44" i="2"/>
  <c r="AO44" i="2" s="1"/>
  <c r="AL44" i="2"/>
  <c r="AM44" i="2" s="1"/>
  <c r="AJ44" i="2"/>
  <c r="AK44" i="2" s="1"/>
  <c r="AH44" i="2"/>
  <c r="AP43" i="2"/>
  <c r="AQ43" i="2" s="1"/>
  <c r="AN43" i="2"/>
  <c r="AO43" i="2" s="1"/>
  <c r="AL43" i="2"/>
  <c r="AM43" i="2" s="1"/>
  <c r="AJ43" i="2"/>
  <c r="AK43" i="2" s="1"/>
  <c r="AH43" i="2"/>
  <c r="AP42" i="2"/>
  <c r="AQ42" i="2" s="1"/>
  <c r="AN42" i="2"/>
  <c r="AO42" i="2" s="1"/>
  <c r="AL42" i="2"/>
  <c r="AM42" i="2" s="1"/>
  <c r="AJ42" i="2"/>
  <c r="AK42" i="2" s="1"/>
  <c r="AH42" i="2"/>
  <c r="AP41" i="2"/>
  <c r="AQ41" i="2" s="1"/>
  <c r="AN41" i="2"/>
  <c r="AO41" i="2" s="1"/>
  <c r="AL41" i="2"/>
  <c r="AM41" i="2" s="1"/>
  <c r="AJ41" i="2"/>
  <c r="AK41" i="2" s="1"/>
  <c r="AH41" i="2"/>
  <c r="AP40" i="2"/>
  <c r="AQ40" i="2" s="1"/>
  <c r="AN40" i="2"/>
  <c r="AO40" i="2" s="1"/>
  <c r="AL40" i="2"/>
  <c r="AM40" i="2" s="1"/>
  <c r="AJ40" i="2"/>
  <c r="AK40" i="2" s="1"/>
  <c r="AH40" i="2"/>
  <c r="AP39" i="2"/>
  <c r="AQ39" i="2" s="1"/>
  <c r="AN39" i="2"/>
  <c r="AO39" i="2" s="1"/>
  <c r="AL39" i="2"/>
  <c r="AM39" i="2" s="1"/>
  <c r="AJ39" i="2"/>
  <c r="AK39" i="2" s="1"/>
  <c r="AH39" i="2"/>
  <c r="AP34" i="2"/>
  <c r="AQ34" i="2" s="1"/>
  <c r="AN34" i="2"/>
  <c r="AO34" i="2" s="1"/>
  <c r="AL34" i="2"/>
  <c r="AM34" i="2" s="1"/>
  <c r="AJ34" i="2"/>
  <c r="AK34" i="2" s="1"/>
  <c r="AH34" i="2"/>
  <c r="AP33" i="2"/>
  <c r="AQ33" i="2" s="1"/>
  <c r="AN33" i="2"/>
  <c r="AO33" i="2" s="1"/>
  <c r="AL33" i="2"/>
  <c r="AM33" i="2" s="1"/>
  <c r="AJ33" i="2"/>
  <c r="AK33" i="2" s="1"/>
  <c r="AH33" i="2"/>
  <c r="AP32" i="2"/>
  <c r="AQ32" i="2" s="1"/>
  <c r="AN32" i="2"/>
  <c r="AO32" i="2" s="1"/>
  <c r="AM32" i="2"/>
  <c r="AL32" i="2"/>
  <c r="AJ32" i="2"/>
  <c r="AK32" i="2" s="1"/>
  <c r="AH32" i="2"/>
  <c r="AP31" i="2"/>
  <c r="AQ31" i="2" s="1"/>
  <c r="AN31" i="2"/>
  <c r="AO31" i="2" s="1"/>
  <c r="AL31" i="2"/>
  <c r="AM31" i="2" s="1"/>
  <c r="AJ31" i="2"/>
  <c r="AK31" i="2" s="1"/>
  <c r="AH31" i="2"/>
  <c r="AP30" i="2"/>
  <c r="AQ30" i="2" s="1"/>
  <c r="AN30" i="2"/>
  <c r="AO30" i="2" s="1"/>
  <c r="AL30" i="2"/>
  <c r="AM30" i="2" s="1"/>
  <c r="AJ30" i="2"/>
  <c r="AK30" i="2" s="1"/>
  <c r="AH30" i="2"/>
  <c r="AR30" i="2" s="1"/>
  <c r="AP29" i="2"/>
  <c r="AQ29" i="2" s="1"/>
  <c r="AN29" i="2"/>
  <c r="AO29" i="2" s="1"/>
  <c r="AL29" i="2"/>
  <c r="AM29" i="2" s="1"/>
  <c r="AJ29" i="2"/>
  <c r="AK29" i="2" s="1"/>
  <c r="AH29" i="2"/>
  <c r="AP27" i="2"/>
  <c r="AQ27" i="2" s="1"/>
  <c r="AN27" i="2"/>
  <c r="AO27" i="2" s="1"/>
  <c r="AL27" i="2"/>
  <c r="AM27" i="2" s="1"/>
  <c r="AJ27" i="2"/>
  <c r="AK27" i="2" s="1"/>
  <c r="AH27" i="2"/>
  <c r="AP26" i="2"/>
  <c r="AQ26" i="2" s="1"/>
  <c r="AN26" i="2"/>
  <c r="AL26" i="2"/>
  <c r="AM26" i="2" s="1"/>
  <c r="AJ26" i="2"/>
  <c r="AK26" i="2" s="1"/>
  <c r="AH26" i="2"/>
  <c r="AP25" i="2"/>
  <c r="AQ25" i="2" s="1"/>
  <c r="AN25" i="2"/>
  <c r="AL25" i="2"/>
  <c r="AM25" i="2" s="1"/>
  <c r="AJ25" i="2"/>
  <c r="AK25" i="2" s="1"/>
  <c r="AH25" i="2"/>
  <c r="AP24" i="2"/>
  <c r="AQ24" i="2" s="1"/>
  <c r="AN24" i="2"/>
  <c r="AL24" i="2"/>
  <c r="AM24" i="2" s="1"/>
  <c r="AJ24" i="2"/>
  <c r="AK24" i="2" s="1"/>
  <c r="AH24" i="2"/>
  <c r="AI24" i="2" s="1"/>
  <c r="AP22" i="2"/>
  <c r="AQ22" i="2" s="1"/>
  <c r="AN22" i="2"/>
  <c r="AL22" i="2"/>
  <c r="AM22" i="2" s="1"/>
  <c r="AJ22" i="2"/>
  <c r="AK22" i="2" s="1"/>
  <c r="AH22" i="2"/>
  <c r="AP21" i="2"/>
  <c r="AQ21" i="2" s="1"/>
  <c r="AN21" i="2"/>
  <c r="AL21" i="2"/>
  <c r="AM21" i="2" s="1"/>
  <c r="AJ21" i="2"/>
  <c r="AK21" i="2" s="1"/>
  <c r="AH21" i="2"/>
  <c r="AP20" i="2"/>
  <c r="AQ20" i="2" s="1"/>
  <c r="AN20" i="2"/>
  <c r="AL20" i="2"/>
  <c r="AM20" i="2" s="1"/>
  <c r="AJ20" i="2"/>
  <c r="AK20" i="2" s="1"/>
  <c r="AH20" i="2"/>
  <c r="AI20" i="2" s="1"/>
  <c r="AP19" i="2"/>
  <c r="AQ19" i="2" s="1"/>
  <c r="AN19" i="2"/>
  <c r="AL19" i="2"/>
  <c r="AM19" i="2" s="1"/>
  <c r="AJ19" i="2"/>
  <c r="AK19" i="2" s="1"/>
  <c r="AH19" i="2"/>
  <c r="AI19" i="2" s="1"/>
  <c r="AP18" i="2"/>
  <c r="AQ18" i="2" s="1"/>
  <c r="AN18" i="2"/>
  <c r="AL18" i="2"/>
  <c r="AM18" i="2" s="1"/>
  <c r="AJ18" i="2"/>
  <c r="AK18" i="2" s="1"/>
  <c r="AH18" i="2"/>
  <c r="AI18" i="2" s="1"/>
  <c r="AP17" i="2"/>
  <c r="AQ17" i="2" s="1"/>
  <c r="AN17" i="2"/>
  <c r="AL17" i="2"/>
  <c r="AM17" i="2" s="1"/>
  <c r="AJ17" i="2"/>
  <c r="AK17" i="2" s="1"/>
  <c r="AH17" i="2"/>
  <c r="AI17" i="2" s="1"/>
  <c r="AP16" i="2"/>
  <c r="AQ16" i="2" s="1"/>
  <c r="AN16" i="2"/>
  <c r="AL16" i="2"/>
  <c r="AM16" i="2" s="1"/>
  <c r="AJ16" i="2"/>
  <c r="AK16" i="2" s="1"/>
  <c r="AH16" i="2"/>
  <c r="AI16" i="2" s="1"/>
  <c r="AP15" i="2"/>
  <c r="AQ15" i="2" s="1"/>
  <c r="AN15" i="2"/>
  <c r="AL15" i="2"/>
  <c r="AM15" i="2" s="1"/>
  <c r="AJ15" i="2"/>
  <c r="AK15" i="2" s="1"/>
  <c r="AH15" i="2"/>
  <c r="AI15" i="2" s="1"/>
  <c r="AP14" i="2"/>
  <c r="AQ14" i="2" s="1"/>
  <c r="AN14" i="2"/>
  <c r="AL14" i="2"/>
  <c r="AM14" i="2" s="1"/>
  <c r="AJ14" i="2"/>
  <c r="AK14" i="2" s="1"/>
  <c r="AH14" i="2"/>
  <c r="AI14" i="2" s="1"/>
  <c r="AP13" i="2"/>
  <c r="AQ13" i="2" s="1"/>
  <c r="AN13" i="2"/>
  <c r="AL13" i="2"/>
  <c r="AM13" i="2" s="1"/>
  <c r="AJ13" i="2"/>
  <c r="AK13" i="2" s="1"/>
  <c r="AH13" i="2"/>
  <c r="AI13" i="2" s="1"/>
  <c r="AO14" i="2" l="1"/>
  <c r="C9" i="3"/>
  <c r="AO18" i="2"/>
  <c r="C10" i="3"/>
  <c r="AO22" i="2"/>
  <c r="C20" i="3"/>
  <c r="AR58" i="2"/>
  <c r="AR83" i="2"/>
  <c r="AR133" i="2"/>
  <c r="AR137" i="2"/>
  <c r="AR157" i="2"/>
  <c r="AR162" i="2"/>
  <c r="AR182" i="2"/>
  <c r="AR187" i="2"/>
  <c r="AR261" i="2"/>
  <c r="AR266" i="2"/>
  <c r="AO17" i="2"/>
  <c r="C8" i="3"/>
  <c r="AR34" i="2"/>
  <c r="AR84" i="2"/>
  <c r="AR129" i="2"/>
  <c r="AR134" i="2"/>
  <c r="AR138" i="2"/>
  <c r="AR159" i="2"/>
  <c r="AR163" i="2"/>
  <c r="AR183" i="2"/>
  <c r="AR188" i="2"/>
  <c r="AR208" i="2"/>
  <c r="AR209" i="2"/>
  <c r="AR211" i="2"/>
  <c r="AR212" i="2"/>
  <c r="AR213" i="2"/>
  <c r="AR214" i="2"/>
  <c r="AR215" i="2"/>
  <c r="AR216" i="2"/>
  <c r="AR238" i="2"/>
  <c r="AR242" i="2"/>
  <c r="AR263" i="2"/>
  <c r="AR267" i="2"/>
  <c r="AO13" i="2"/>
  <c r="C6" i="3"/>
  <c r="AO21" i="2"/>
  <c r="C11" i="3"/>
  <c r="O11" i="3" s="1"/>
  <c r="AO16" i="2"/>
  <c r="C12" i="3"/>
  <c r="O12" i="3" s="1"/>
  <c r="AO20" i="2"/>
  <c r="C7" i="3"/>
  <c r="AO25" i="2"/>
  <c r="C18" i="3"/>
  <c r="AR32" i="2"/>
  <c r="AR67" i="2"/>
  <c r="AR71" i="2"/>
  <c r="AR81" i="2"/>
  <c r="AR85" i="2"/>
  <c r="AS92" i="2"/>
  <c r="AS105" i="2"/>
  <c r="AR117" i="2"/>
  <c r="AR121" i="2"/>
  <c r="AR125" i="2"/>
  <c r="AR130" i="2"/>
  <c r="AR185" i="2"/>
  <c r="AR189" i="2"/>
  <c r="AS208" i="2"/>
  <c r="AS209" i="2"/>
  <c r="AS211" i="2"/>
  <c r="AS212" i="2"/>
  <c r="AS213" i="2"/>
  <c r="AS214" i="2"/>
  <c r="AS215" i="2"/>
  <c r="AS216" i="2"/>
  <c r="AR234" i="2"/>
  <c r="AR239" i="2"/>
  <c r="AR264" i="2"/>
  <c r="AR268" i="2"/>
  <c r="AR79" i="2"/>
  <c r="AO24" i="2"/>
  <c r="C17" i="3"/>
  <c r="AO26" i="2"/>
  <c r="C19" i="3"/>
  <c r="AR126" i="2"/>
  <c r="AR74" i="2"/>
  <c r="AO19" i="2"/>
  <c r="C14" i="3"/>
  <c r="O14" i="3" s="1"/>
  <c r="AO15" i="2"/>
  <c r="C13" i="3"/>
  <c r="AR285" i="2"/>
  <c r="AI285" i="2"/>
  <c r="AS285" i="2" s="1"/>
  <c r="AR259" i="2"/>
  <c r="AR258" i="2"/>
  <c r="AR233" i="2"/>
  <c r="AS207" i="2"/>
  <c r="AR207" i="2"/>
  <c r="AS206" i="2"/>
  <c r="AR206" i="2"/>
  <c r="AR180" i="2"/>
  <c r="AR181" i="2"/>
  <c r="AR154" i="2"/>
  <c r="AR128" i="2"/>
  <c r="AR269" i="2"/>
  <c r="AR243" i="2"/>
  <c r="AR217" i="2"/>
  <c r="AI217" i="2"/>
  <c r="AS217" i="2" s="1"/>
  <c r="AR191" i="2"/>
  <c r="AR139" i="2"/>
  <c r="AR87" i="2"/>
  <c r="AR53" i="2"/>
  <c r="AR247" i="2"/>
  <c r="AR248" i="2"/>
  <c r="AR256" i="2"/>
  <c r="AR255" i="2"/>
  <c r="AR254" i="2"/>
  <c r="AR253" i="2"/>
  <c r="AR252" i="2"/>
  <c r="AR251" i="2"/>
  <c r="AR250" i="2"/>
  <c r="AR249" i="2"/>
  <c r="AR228" i="2"/>
  <c r="AR229" i="2"/>
  <c r="AR225" i="2"/>
  <c r="AR224" i="2"/>
  <c r="AR221" i="2"/>
  <c r="AR202" i="2"/>
  <c r="AR204" i="2"/>
  <c r="AS204" i="2"/>
  <c r="AR203" i="2"/>
  <c r="AS203" i="2"/>
  <c r="AI202" i="2"/>
  <c r="AS202" i="2" s="1"/>
  <c r="AR201" i="2"/>
  <c r="AS201" i="2"/>
  <c r="AR200" i="2"/>
  <c r="AS200" i="2"/>
  <c r="AR199" i="2"/>
  <c r="AI199" i="2"/>
  <c r="AS199" i="2" s="1"/>
  <c r="AR198" i="2"/>
  <c r="AI198" i="2"/>
  <c r="AS198" i="2" s="1"/>
  <c r="AR197" i="2"/>
  <c r="AI197" i="2"/>
  <c r="AS197" i="2" s="1"/>
  <c r="AR196" i="2"/>
  <c r="AS196" i="2"/>
  <c r="AR195" i="2"/>
  <c r="AS195" i="2"/>
  <c r="AR172" i="2"/>
  <c r="AR177" i="2"/>
  <c r="AR175" i="2"/>
  <c r="AR171" i="2"/>
  <c r="AR170" i="2"/>
  <c r="AR169" i="2"/>
  <c r="AR178" i="2"/>
  <c r="AR176" i="2"/>
  <c r="AR174" i="2"/>
  <c r="AR173" i="2"/>
  <c r="AR149" i="2"/>
  <c r="AR152" i="2"/>
  <c r="AR148" i="2"/>
  <c r="AR144" i="2"/>
  <c r="AR145" i="2"/>
  <c r="AR78" i="2"/>
  <c r="AR77" i="2"/>
  <c r="AR76" i="2"/>
  <c r="AS96" i="2"/>
  <c r="AR122" i="2"/>
  <c r="AR120" i="2"/>
  <c r="AR124" i="2"/>
  <c r="AR119" i="2"/>
  <c r="AR123" i="2"/>
  <c r="AS100" i="2"/>
  <c r="AR70" i="2"/>
  <c r="AR66" i="2"/>
  <c r="AR65" i="2"/>
  <c r="AR48" i="2"/>
  <c r="AR73" i="2"/>
  <c r="AR72" i="2"/>
  <c r="AR69" i="2"/>
  <c r="AR68" i="2"/>
  <c r="AR44" i="2"/>
  <c r="AR40" i="2"/>
  <c r="AS287" i="2"/>
  <c r="AS293" i="2"/>
  <c r="AS289" i="2"/>
  <c r="AS292" i="2"/>
  <c r="AS286" i="2"/>
  <c r="AS290" i="2"/>
  <c r="AS291" i="2"/>
  <c r="AS294" i="2"/>
  <c r="AS295" i="2"/>
  <c r="AR222" i="2"/>
  <c r="AR226" i="2"/>
  <c r="AR230" i="2"/>
  <c r="AR235" i="2"/>
  <c r="AR240" i="2"/>
  <c r="AR223" i="2"/>
  <c r="AR227" i="2"/>
  <c r="AR232" i="2"/>
  <c r="AR237" i="2"/>
  <c r="AR241" i="2"/>
  <c r="AR146" i="2"/>
  <c r="AR150" i="2"/>
  <c r="AR155" i="2"/>
  <c r="AR160" i="2"/>
  <c r="AR164" i="2"/>
  <c r="AR143" i="2"/>
  <c r="AR147" i="2"/>
  <c r="AR151" i="2"/>
  <c r="AR156" i="2"/>
  <c r="AR161" i="2"/>
  <c r="AR165" i="2"/>
  <c r="AS110" i="2"/>
  <c r="AR41" i="2"/>
  <c r="AR45" i="2"/>
  <c r="AR50" i="2"/>
  <c r="AS273" i="2"/>
  <c r="AS274" i="2"/>
  <c r="AS275" i="2"/>
  <c r="AS276" i="2"/>
  <c r="AS277" i="2"/>
  <c r="AS278" i="2"/>
  <c r="AS279" i="2"/>
  <c r="AS280" i="2"/>
  <c r="AS281" i="2"/>
  <c r="AS282" i="2"/>
  <c r="AS284" i="2"/>
  <c r="AR274" i="2"/>
  <c r="AR275" i="2"/>
  <c r="AR278" i="2"/>
  <c r="AR279" i="2"/>
  <c r="AR280" i="2"/>
  <c r="AR281" i="2"/>
  <c r="AR282" i="2"/>
  <c r="AR284" i="2"/>
  <c r="AR286" i="2"/>
  <c r="AR287" i="2"/>
  <c r="AR289" i="2"/>
  <c r="AR290" i="2"/>
  <c r="AR291" i="2"/>
  <c r="AR292" i="2"/>
  <c r="AR293" i="2"/>
  <c r="AR294" i="2"/>
  <c r="AR295" i="2"/>
  <c r="AR273" i="2"/>
  <c r="AR276" i="2"/>
  <c r="AR277" i="2"/>
  <c r="AI247" i="2"/>
  <c r="AS247" i="2" s="1"/>
  <c r="AI248" i="2"/>
  <c r="AS248" i="2" s="1"/>
  <c r="AI249" i="2"/>
  <c r="AS249" i="2" s="1"/>
  <c r="AI250" i="2"/>
  <c r="AS250" i="2" s="1"/>
  <c r="AI251" i="2"/>
  <c r="AS251" i="2" s="1"/>
  <c r="AI252" i="2"/>
  <c r="AS252" i="2" s="1"/>
  <c r="AI253" i="2"/>
  <c r="AS253" i="2" s="1"/>
  <c r="AI254" i="2"/>
  <c r="AS254" i="2" s="1"/>
  <c r="AI255" i="2"/>
  <c r="AS255" i="2" s="1"/>
  <c r="AI256" i="2"/>
  <c r="AS256" i="2" s="1"/>
  <c r="AI258" i="2"/>
  <c r="AS258" i="2" s="1"/>
  <c r="AI259" i="2"/>
  <c r="AS259" i="2" s="1"/>
  <c r="AI260" i="2"/>
  <c r="AS260" i="2" s="1"/>
  <c r="AI261" i="2"/>
  <c r="AS261" i="2" s="1"/>
  <c r="AI263" i="2"/>
  <c r="AS263" i="2" s="1"/>
  <c r="AI264" i="2"/>
  <c r="AS264" i="2" s="1"/>
  <c r="AI265" i="2"/>
  <c r="AS265" i="2" s="1"/>
  <c r="AI266" i="2"/>
  <c r="AS266" i="2" s="1"/>
  <c r="AI267" i="2"/>
  <c r="AS267" i="2" s="1"/>
  <c r="AI268" i="2"/>
  <c r="AS268" i="2" s="1"/>
  <c r="AI269" i="2"/>
  <c r="AS269" i="2" s="1"/>
  <c r="AI221" i="2"/>
  <c r="AS221" i="2" s="1"/>
  <c r="AI222" i="2"/>
  <c r="AS222" i="2" s="1"/>
  <c r="AI223" i="2"/>
  <c r="AS223" i="2" s="1"/>
  <c r="AI224" i="2"/>
  <c r="AS224" i="2" s="1"/>
  <c r="AI225" i="2"/>
  <c r="AS225" i="2" s="1"/>
  <c r="AI226" i="2"/>
  <c r="AS226" i="2" s="1"/>
  <c r="AI227" i="2"/>
  <c r="AS227" i="2" s="1"/>
  <c r="AI228" i="2"/>
  <c r="AS228" i="2" s="1"/>
  <c r="AI229" i="2"/>
  <c r="AS229" i="2" s="1"/>
  <c r="AI230" i="2"/>
  <c r="AS230" i="2" s="1"/>
  <c r="AI232" i="2"/>
  <c r="AS232" i="2" s="1"/>
  <c r="AI233" i="2"/>
  <c r="AS233" i="2" s="1"/>
  <c r="AI234" i="2"/>
  <c r="AS234" i="2" s="1"/>
  <c r="AI235" i="2"/>
  <c r="AS235" i="2" s="1"/>
  <c r="AI237" i="2"/>
  <c r="AS237" i="2" s="1"/>
  <c r="AI238" i="2"/>
  <c r="AS238" i="2" s="1"/>
  <c r="AI239" i="2"/>
  <c r="AS239" i="2" s="1"/>
  <c r="AI240" i="2"/>
  <c r="AS240" i="2" s="1"/>
  <c r="AI241" i="2"/>
  <c r="AS241" i="2" s="1"/>
  <c r="AI242" i="2"/>
  <c r="AS242" i="2" s="1"/>
  <c r="AI243" i="2"/>
  <c r="AS243" i="2" s="1"/>
  <c r="AI169" i="2"/>
  <c r="AS169" i="2" s="1"/>
  <c r="AI170" i="2"/>
  <c r="AS170" i="2" s="1"/>
  <c r="AI171" i="2"/>
  <c r="AS171" i="2" s="1"/>
  <c r="AI172" i="2"/>
  <c r="AS172" i="2" s="1"/>
  <c r="AI173" i="2"/>
  <c r="AS173" i="2" s="1"/>
  <c r="AI174" i="2"/>
  <c r="AS174" i="2" s="1"/>
  <c r="AI175" i="2"/>
  <c r="AS175" i="2" s="1"/>
  <c r="AI176" i="2"/>
  <c r="AS176" i="2" s="1"/>
  <c r="AI177" i="2"/>
  <c r="AS177" i="2" s="1"/>
  <c r="AI178" i="2"/>
  <c r="AS178" i="2" s="1"/>
  <c r="AI180" i="2"/>
  <c r="AS180" i="2" s="1"/>
  <c r="AI181" i="2"/>
  <c r="AS181" i="2" s="1"/>
  <c r="AI182" i="2"/>
  <c r="AS182" i="2" s="1"/>
  <c r="AI183" i="2"/>
  <c r="AS183" i="2" s="1"/>
  <c r="AI185" i="2"/>
  <c r="AS185" i="2" s="1"/>
  <c r="AI186" i="2"/>
  <c r="AS186" i="2" s="1"/>
  <c r="AI187" i="2"/>
  <c r="AS187" i="2" s="1"/>
  <c r="AI188" i="2"/>
  <c r="AS188" i="2" s="1"/>
  <c r="AI189" i="2"/>
  <c r="AS189" i="2" s="1"/>
  <c r="AI190" i="2"/>
  <c r="AS190" i="2" s="1"/>
  <c r="AI191" i="2"/>
  <c r="AS191" i="2" s="1"/>
  <c r="AI143" i="2"/>
  <c r="AS143" i="2" s="1"/>
  <c r="AI144" i="2"/>
  <c r="AS144" i="2" s="1"/>
  <c r="AI145" i="2"/>
  <c r="AS145" i="2" s="1"/>
  <c r="AI146" i="2"/>
  <c r="AS146" i="2" s="1"/>
  <c r="AI147" i="2"/>
  <c r="AS147" i="2" s="1"/>
  <c r="AI148" i="2"/>
  <c r="AS148" i="2" s="1"/>
  <c r="AI149" i="2"/>
  <c r="AS149" i="2" s="1"/>
  <c r="AI150" i="2"/>
  <c r="AS150" i="2" s="1"/>
  <c r="AI151" i="2"/>
  <c r="AS151" i="2" s="1"/>
  <c r="AI152" i="2"/>
  <c r="AS152" i="2" s="1"/>
  <c r="AI154" i="2"/>
  <c r="AS154" i="2" s="1"/>
  <c r="AI155" i="2"/>
  <c r="AS155" i="2" s="1"/>
  <c r="AI156" i="2"/>
  <c r="AS156" i="2" s="1"/>
  <c r="AI157" i="2"/>
  <c r="AS157" i="2" s="1"/>
  <c r="AI159" i="2"/>
  <c r="AS159" i="2" s="1"/>
  <c r="AI160" i="2"/>
  <c r="AS160" i="2" s="1"/>
  <c r="AI161" i="2"/>
  <c r="AS161" i="2" s="1"/>
  <c r="AI162" i="2"/>
  <c r="AS162" i="2" s="1"/>
  <c r="AI163" i="2"/>
  <c r="AS163" i="2" s="1"/>
  <c r="AI164" i="2"/>
  <c r="AS164" i="2" s="1"/>
  <c r="AI165" i="2"/>
  <c r="AS165" i="2" s="1"/>
  <c r="AS135" i="2"/>
  <c r="AI117" i="2"/>
  <c r="AS117" i="2" s="1"/>
  <c r="AI118" i="2"/>
  <c r="AS118" i="2" s="1"/>
  <c r="AI119" i="2"/>
  <c r="AS119" i="2" s="1"/>
  <c r="AI120" i="2"/>
  <c r="AS120" i="2" s="1"/>
  <c r="AI121" i="2"/>
  <c r="AS121" i="2" s="1"/>
  <c r="AI122" i="2"/>
  <c r="AS122" i="2" s="1"/>
  <c r="AI123" i="2"/>
  <c r="AS123" i="2" s="1"/>
  <c r="AI124" i="2"/>
  <c r="AS124" i="2" s="1"/>
  <c r="AI125" i="2"/>
  <c r="AS125" i="2" s="1"/>
  <c r="AI126" i="2"/>
  <c r="AS126" i="2" s="1"/>
  <c r="AI128" i="2"/>
  <c r="AS128" i="2" s="1"/>
  <c r="AI129" i="2"/>
  <c r="AS129" i="2" s="1"/>
  <c r="AI130" i="2"/>
  <c r="AS130" i="2" s="1"/>
  <c r="AI131" i="2"/>
  <c r="AS131" i="2" s="1"/>
  <c r="AI133" i="2"/>
  <c r="AS133" i="2" s="1"/>
  <c r="AI134" i="2"/>
  <c r="AS134" i="2" s="1"/>
  <c r="AI136" i="2"/>
  <c r="AS136" i="2" s="1"/>
  <c r="AI137" i="2"/>
  <c r="AS137" i="2" s="1"/>
  <c r="AI138" i="2"/>
  <c r="AS138" i="2" s="1"/>
  <c r="AI139" i="2"/>
  <c r="AS139" i="2" s="1"/>
  <c r="AR135" i="2"/>
  <c r="AS93" i="2"/>
  <c r="AS97" i="2"/>
  <c r="AS102" i="2"/>
  <c r="AS107" i="2"/>
  <c r="AS111" i="2"/>
  <c r="AS94" i="2"/>
  <c r="AS98" i="2"/>
  <c r="AS103" i="2"/>
  <c r="AS108" i="2"/>
  <c r="AS112" i="2"/>
  <c r="AS91" i="2"/>
  <c r="AS95" i="2"/>
  <c r="AS99" i="2"/>
  <c r="AS104" i="2"/>
  <c r="AS109" i="2"/>
  <c r="AS113" i="2"/>
  <c r="AR92" i="2"/>
  <c r="AR91" i="2"/>
  <c r="AR93" i="2"/>
  <c r="AR95" i="2"/>
  <c r="AR97" i="2"/>
  <c r="AR98" i="2"/>
  <c r="AR102" i="2"/>
  <c r="AR104" i="2"/>
  <c r="AR107" i="2"/>
  <c r="AR108" i="2"/>
  <c r="AR111" i="2"/>
  <c r="AR112" i="2"/>
  <c r="AR113" i="2"/>
  <c r="AR94" i="2"/>
  <c r="AR96" i="2"/>
  <c r="AR99" i="2"/>
  <c r="AR100" i="2"/>
  <c r="AR103" i="2"/>
  <c r="AR105" i="2"/>
  <c r="AR109" i="2"/>
  <c r="AR110" i="2"/>
  <c r="AI65" i="2"/>
  <c r="AS65" i="2" s="1"/>
  <c r="AI66" i="2"/>
  <c r="AS66" i="2" s="1"/>
  <c r="AI67" i="2"/>
  <c r="AS67" i="2" s="1"/>
  <c r="AI68" i="2"/>
  <c r="AS68" i="2" s="1"/>
  <c r="AI69" i="2"/>
  <c r="AS69" i="2" s="1"/>
  <c r="AI70" i="2"/>
  <c r="AS70" i="2" s="1"/>
  <c r="AI71" i="2"/>
  <c r="AS71" i="2" s="1"/>
  <c r="AI72" i="2"/>
  <c r="AS72" i="2" s="1"/>
  <c r="AI73" i="2"/>
  <c r="AS73" i="2" s="1"/>
  <c r="AI74" i="2"/>
  <c r="AS74" i="2" s="1"/>
  <c r="AI76" i="2"/>
  <c r="AS76" i="2" s="1"/>
  <c r="AI77" i="2"/>
  <c r="AS77" i="2" s="1"/>
  <c r="AI78" i="2"/>
  <c r="AS78" i="2" s="1"/>
  <c r="AI79" i="2"/>
  <c r="AS79" i="2" s="1"/>
  <c r="AI81" i="2"/>
  <c r="AS81" i="2" s="1"/>
  <c r="AI82" i="2"/>
  <c r="AS82" i="2" s="1"/>
  <c r="AI83" i="2"/>
  <c r="AS83" i="2" s="1"/>
  <c r="AI84" i="2"/>
  <c r="AS84" i="2" s="1"/>
  <c r="AI85" i="2"/>
  <c r="AS85" i="2" s="1"/>
  <c r="AI86" i="2"/>
  <c r="AS86" i="2" s="1"/>
  <c r="AI87" i="2"/>
  <c r="AS87" i="2" s="1"/>
  <c r="AR55" i="2"/>
  <c r="AR59" i="2"/>
  <c r="AS13" i="2"/>
  <c r="AR42" i="2"/>
  <c r="AR46" i="2"/>
  <c r="AR51" i="2"/>
  <c r="AR56" i="2"/>
  <c r="AR60" i="2"/>
  <c r="AR31" i="2"/>
  <c r="AR33" i="2"/>
  <c r="AR39" i="2"/>
  <c r="AR43" i="2"/>
  <c r="AR47" i="2"/>
  <c r="AR52" i="2"/>
  <c r="AR57" i="2"/>
  <c r="AR61" i="2"/>
  <c r="AI39" i="2"/>
  <c r="AS39" i="2" s="1"/>
  <c r="AI40" i="2"/>
  <c r="AS40" i="2" s="1"/>
  <c r="AI41" i="2"/>
  <c r="AS41" i="2" s="1"/>
  <c r="AI42" i="2"/>
  <c r="AS42" i="2" s="1"/>
  <c r="AI43" i="2"/>
  <c r="AS43" i="2" s="1"/>
  <c r="AI44" i="2"/>
  <c r="AS44" i="2" s="1"/>
  <c r="AI45" i="2"/>
  <c r="AS45" i="2" s="1"/>
  <c r="AI46" i="2"/>
  <c r="AS46" i="2" s="1"/>
  <c r="AI47" i="2"/>
  <c r="AS47" i="2" s="1"/>
  <c r="AI48" i="2"/>
  <c r="AS48" i="2" s="1"/>
  <c r="AI50" i="2"/>
  <c r="AS50" i="2" s="1"/>
  <c r="AI51" i="2"/>
  <c r="AS51" i="2" s="1"/>
  <c r="AI52" i="2"/>
  <c r="AS52" i="2" s="1"/>
  <c r="AI53" i="2"/>
  <c r="AS53" i="2" s="1"/>
  <c r="AI55" i="2"/>
  <c r="AS55" i="2" s="1"/>
  <c r="AI56" i="2"/>
  <c r="AS56" i="2" s="1"/>
  <c r="AI57" i="2"/>
  <c r="AS57" i="2" s="1"/>
  <c r="AI58" i="2"/>
  <c r="AS58" i="2" s="1"/>
  <c r="AI59" i="2"/>
  <c r="AS59" i="2" s="1"/>
  <c r="AI60" i="2"/>
  <c r="AS60" i="2" s="1"/>
  <c r="AI61" i="2"/>
  <c r="AS61" i="2" s="1"/>
  <c r="AS17" i="2"/>
  <c r="AR21" i="2"/>
  <c r="AR26" i="2"/>
  <c r="AI30" i="2"/>
  <c r="AI31" i="2"/>
  <c r="AI32" i="2"/>
  <c r="AI33" i="2"/>
  <c r="AI34" i="2"/>
  <c r="AS14" i="2"/>
  <c r="AR27" i="2"/>
  <c r="AR29" i="2"/>
  <c r="AS30" i="2"/>
  <c r="AS31" i="2"/>
  <c r="AS32" i="2"/>
  <c r="AS33" i="2"/>
  <c r="AS34" i="2"/>
  <c r="AI29" i="2"/>
  <c r="AS29" i="2" s="1"/>
  <c r="AR25" i="2"/>
  <c r="AS24" i="2"/>
  <c r="AR24" i="2"/>
  <c r="AI25" i="2"/>
  <c r="AS25" i="2" s="1"/>
  <c r="AI26" i="2"/>
  <c r="AS26" i="2" s="1"/>
  <c r="AI27" i="2"/>
  <c r="AS27" i="2" s="1"/>
  <c r="AS18" i="2"/>
  <c r="AR22" i="2"/>
  <c r="AS15" i="2"/>
  <c r="AS19" i="2"/>
  <c r="AS16" i="2"/>
  <c r="AS20" i="2"/>
  <c r="AR17" i="2"/>
  <c r="AR13" i="2"/>
  <c r="AR16" i="2"/>
  <c r="AR18" i="2"/>
  <c r="AI21" i="2"/>
  <c r="AS21" i="2" s="1"/>
  <c r="AI22" i="2"/>
  <c r="AS22" i="2" s="1"/>
  <c r="AR14" i="2"/>
  <c r="AR19" i="2"/>
  <c r="AR15" i="2"/>
  <c r="AR20" i="2"/>
  <c r="AH306" i="2"/>
  <c r="AI306" i="2" s="1"/>
  <c r="AJ306" i="2"/>
  <c r="AK306" i="2" s="1"/>
  <c r="AL306" i="2"/>
  <c r="AM306" i="2" s="1"/>
  <c r="AN306" i="2"/>
  <c r="AO306" i="2" s="1"/>
  <c r="AP306" i="2"/>
  <c r="AQ306" i="2" s="1"/>
  <c r="AP321" i="2"/>
  <c r="AQ321" i="2" s="1"/>
  <c r="AN321" i="2"/>
  <c r="AO321" i="2" s="1"/>
  <c r="AL321" i="2"/>
  <c r="AM321" i="2" s="1"/>
  <c r="AJ321" i="2"/>
  <c r="AK321" i="2" s="1"/>
  <c r="AH321" i="2"/>
  <c r="AP320" i="2"/>
  <c r="AQ320" i="2" s="1"/>
  <c r="AN320" i="2"/>
  <c r="AO320" i="2" s="1"/>
  <c r="AL320" i="2"/>
  <c r="AM320" i="2" s="1"/>
  <c r="AJ320" i="2"/>
  <c r="AK320" i="2" s="1"/>
  <c r="AH320" i="2"/>
  <c r="AP319" i="2"/>
  <c r="AQ319" i="2" s="1"/>
  <c r="AN319" i="2"/>
  <c r="AO319" i="2" s="1"/>
  <c r="AL319" i="2"/>
  <c r="AM319" i="2" s="1"/>
  <c r="AJ319" i="2"/>
  <c r="AK319" i="2" s="1"/>
  <c r="AH319" i="2"/>
  <c r="AP318" i="2"/>
  <c r="AQ318" i="2" s="1"/>
  <c r="AN318" i="2"/>
  <c r="AO318" i="2" s="1"/>
  <c r="AL318" i="2"/>
  <c r="AM318" i="2" s="1"/>
  <c r="AJ318" i="2"/>
  <c r="AK318" i="2" s="1"/>
  <c r="AH318" i="2"/>
  <c r="AP317" i="2"/>
  <c r="AQ317" i="2" s="1"/>
  <c r="AN317" i="2"/>
  <c r="AO317" i="2" s="1"/>
  <c r="AL317" i="2"/>
  <c r="AM317" i="2" s="1"/>
  <c r="AJ317" i="2"/>
  <c r="AK317" i="2" s="1"/>
  <c r="AH317" i="2"/>
  <c r="AP316" i="2"/>
  <c r="AQ316" i="2" s="1"/>
  <c r="AN316" i="2"/>
  <c r="AO316" i="2" s="1"/>
  <c r="AL316" i="2"/>
  <c r="AM316" i="2" s="1"/>
  <c r="AJ316" i="2"/>
  <c r="AK316" i="2" s="1"/>
  <c r="AH316" i="2"/>
  <c r="AP315" i="2"/>
  <c r="AQ315" i="2" s="1"/>
  <c r="AN315" i="2"/>
  <c r="AO315" i="2" s="1"/>
  <c r="AL315" i="2"/>
  <c r="AM315" i="2" s="1"/>
  <c r="AJ315" i="2"/>
  <c r="AK315" i="2" s="1"/>
  <c r="AH315" i="2"/>
  <c r="AP313" i="2"/>
  <c r="AQ313" i="2" s="1"/>
  <c r="AN313" i="2"/>
  <c r="AO313" i="2" s="1"/>
  <c r="AL313" i="2"/>
  <c r="AM313" i="2" s="1"/>
  <c r="AJ313" i="2"/>
  <c r="AK313" i="2" s="1"/>
  <c r="AH313" i="2"/>
  <c r="AP312" i="2"/>
  <c r="AQ312" i="2" s="1"/>
  <c r="AN312" i="2"/>
  <c r="AO312" i="2" s="1"/>
  <c r="AL312" i="2"/>
  <c r="AM312" i="2" s="1"/>
  <c r="AJ312" i="2"/>
  <c r="AK312" i="2" s="1"/>
  <c r="AH312" i="2"/>
  <c r="AP311" i="2"/>
  <c r="AQ311" i="2" s="1"/>
  <c r="AN311" i="2"/>
  <c r="AO311" i="2" s="1"/>
  <c r="AL311" i="2"/>
  <c r="AM311" i="2" s="1"/>
  <c r="AJ311" i="2"/>
  <c r="AK311" i="2" s="1"/>
  <c r="AH311" i="2"/>
  <c r="AP310" i="2"/>
  <c r="AQ310" i="2" s="1"/>
  <c r="AN310" i="2"/>
  <c r="AO310" i="2" s="1"/>
  <c r="AL310" i="2"/>
  <c r="AM310" i="2" s="1"/>
  <c r="AJ310" i="2"/>
  <c r="AK310" i="2" s="1"/>
  <c r="AH310" i="2"/>
  <c r="AI310" i="2" s="1"/>
  <c r="AP308" i="2"/>
  <c r="AQ308" i="2" s="1"/>
  <c r="AN308" i="2"/>
  <c r="AO308" i="2" s="1"/>
  <c r="AL308" i="2"/>
  <c r="AM308" i="2" s="1"/>
  <c r="AJ308" i="2"/>
  <c r="AK308" i="2" s="1"/>
  <c r="AH308" i="2"/>
  <c r="AI308" i="2" s="1"/>
  <c r="AP307" i="2"/>
  <c r="AQ307" i="2" s="1"/>
  <c r="AN307" i="2"/>
  <c r="AO307" i="2" s="1"/>
  <c r="AL307" i="2"/>
  <c r="AM307" i="2" s="1"/>
  <c r="AJ307" i="2"/>
  <c r="AK307" i="2" s="1"/>
  <c r="AH307" i="2"/>
  <c r="AI307" i="2" s="1"/>
  <c r="AP305" i="2"/>
  <c r="AQ305" i="2" s="1"/>
  <c r="AN305" i="2"/>
  <c r="AO305" i="2" s="1"/>
  <c r="AL305" i="2"/>
  <c r="AM305" i="2" s="1"/>
  <c r="AJ305" i="2"/>
  <c r="AK305" i="2" s="1"/>
  <c r="AH305" i="2"/>
  <c r="AI305" i="2" s="1"/>
  <c r="AP304" i="2"/>
  <c r="AQ304" i="2" s="1"/>
  <c r="AN304" i="2"/>
  <c r="AO304" i="2" s="1"/>
  <c r="AL304" i="2"/>
  <c r="AM304" i="2" s="1"/>
  <c r="AJ304" i="2"/>
  <c r="AK304" i="2" s="1"/>
  <c r="AH304" i="2"/>
  <c r="AI304" i="2" s="1"/>
  <c r="AP303" i="2"/>
  <c r="AQ303" i="2" s="1"/>
  <c r="AN303" i="2"/>
  <c r="AO303" i="2" s="1"/>
  <c r="AL303" i="2"/>
  <c r="AM303" i="2" s="1"/>
  <c r="AJ303" i="2"/>
  <c r="AK303" i="2" s="1"/>
  <c r="AH303" i="2"/>
  <c r="AI303" i="2" s="1"/>
  <c r="AP302" i="2"/>
  <c r="AQ302" i="2" s="1"/>
  <c r="AN302" i="2"/>
  <c r="AO302" i="2" s="1"/>
  <c r="AL302" i="2"/>
  <c r="AM302" i="2" s="1"/>
  <c r="AJ302" i="2"/>
  <c r="AK302" i="2" s="1"/>
  <c r="AH302" i="2"/>
  <c r="AI302" i="2" s="1"/>
  <c r="AP301" i="2"/>
  <c r="AQ301" i="2" s="1"/>
  <c r="AN301" i="2"/>
  <c r="AO301" i="2" s="1"/>
  <c r="AL301" i="2"/>
  <c r="AM301" i="2" s="1"/>
  <c r="AJ301" i="2"/>
  <c r="AK301" i="2" s="1"/>
  <c r="AH301" i="2"/>
  <c r="AI301" i="2" s="1"/>
  <c r="AP300" i="2"/>
  <c r="AQ300" i="2" s="1"/>
  <c r="AN300" i="2"/>
  <c r="AO300" i="2" s="1"/>
  <c r="AL300" i="2"/>
  <c r="AM300" i="2" s="1"/>
  <c r="AJ300" i="2"/>
  <c r="AK300" i="2" s="1"/>
  <c r="AH300" i="2"/>
  <c r="AI300" i="2" s="1"/>
  <c r="AP299" i="2"/>
  <c r="AQ299" i="2" s="1"/>
  <c r="AN299" i="2"/>
  <c r="AO299" i="2" s="1"/>
  <c r="AL299" i="2"/>
  <c r="AM299" i="2" s="1"/>
  <c r="AJ299" i="2"/>
  <c r="AK299" i="2" s="1"/>
  <c r="AH299" i="2"/>
  <c r="AI299" i="2" s="1"/>
  <c r="AR311" i="2" l="1"/>
  <c r="AR316" i="2"/>
  <c r="AR320" i="2"/>
  <c r="AS306" i="2"/>
  <c r="AR306" i="2"/>
  <c r="AS305" i="2"/>
  <c r="AS301" i="2"/>
  <c r="AR313" i="2"/>
  <c r="AR318" i="2"/>
  <c r="AS300" i="2"/>
  <c r="AS304" i="2"/>
  <c r="AS310" i="2"/>
  <c r="AR315" i="2"/>
  <c r="AR319" i="2"/>
  <c r="AR312" i="2"/>
  <c r="AR317" i="2"/>
  <c r="AR321" i="2"/>
  <c r="AS302" i="2"/>
  <c r="AS307" i="2"/>
  <c r="AS299" i="2"/>
  <c r="AS303" i="2"/>
  <c r="AS308" i="2"/>
  <c r="AR300" i="2"/>
  <c r="AR302" i="2"/>
  <c r="AI311" i="2"/>
  <c r="AS311" i="2" s="1"/>
  <c r="AI312" i="2"/>
  <c r="AS312" i="2" s="1"/>
  <c r="AI313" i="2"/>
  <c r="AS313" i="2" s="1"/>
  <c r="AI315" i="2"/>
  <c r="AS315" i="2" s="1"/>
  <c r="AI316" i="2"/>
  <c r="AS316" i="2" s="1"/>
  <c r="AI317" i="2"/>
  <c r="AS317" i="2" s="1"/>
  <c r="AI318" i="2"/>
  <c r="AS318" i="2" s="1"/>
  <c r="AI319" i="2"/>
  <c r="AS319" i="2" s="1"/>
  <c r="AI320" i="2"/>
  <c r="AS320" i="2" s="1"/>
  <c r="AI321" i="2"/>
  <c r="AS321" i="2" s="1"/>
  <c r="AR304" i="2"/>
  <c r="AR307" i="2"/>
  <c r="AR308" i="2"/>
  <c r="AR299" i="2"/>
  <c r="AR301" i="2"/>
  <c r="AR303" i="2"/>
  <c r="AR305" i="2"/>
  <c r="AR310" i="2"/>
  <c r="I28" i="3" l="1"/>
  <c r="H18" i="3" l="1"/>
  <c r="C26" i="3"/>
  <c r="D26" i="3"/>
  <c r="E26" i="3"/>
  <c r="F26" i="3"/>
  <c r="G26" i="3"/>
  <c r="D10" i="3"/>
  <c r="E10" i="3"/>
  <c r="F10" i="3"/>
  <c r="G10" i="3"/>
  <c r="E13" i="3"/>
  <c r="G13" i="3"/>
  <c r="D15" i="3"/>
  <c r="E15" i="3"/>
  <c r="F15" i="3"/>
  <c r="G15" i="3"/>
  <c r="D17" i="3"/>
  <c r="E17" i="3"/>
  <c r="F17" i="3"/>
  <c r="G17" i="3"/>
  <c r="D18" i="3"/>
  <c r="E18" i="3"/>
  <c r="F18" i="3"/>
  <c r="G18" i="3"/>
  <c r="D19" i="3"/>
  <c r="E19" i="3"/>
  <c r="F19" i="3"/>
  <c r="G19" i="3"/>
  <c r="D20" i="3"/>
  <c r="E20" i="3"/>
  <c r="F20" i="3"/>
  <c r="G20" i="3"/>
  <c r="I22" i="3" l="1"/>
  <c r="M18" i="3"/>
  <c r="N17" i="3"/>
  <c r="M13" i="3"/>
  <c r="K13" i="3"/>
  <c r="M25" i="3"/>
  <c r="N26" i="3"/>
  <c r="M20" i="3"/>
  <c r="N24" i="3"/>
  <c r="M27" i="3"/>
  <c r="M15" i="3"/>
  <c r="I19" i="3"/>
  <c r="I18" i="3"/>
  <c r="I17" i="3"/>
  <c r="L24" i="3"/>
  <c r="L19" i="3"/>
  <c r="L13" i="3"/>
  <c r="M10" i="3"/>
  <c r="L27" i="3"/>
  <c r="L18" i="3"/>
  <c r="L10" i="3"/>
  <c r="M26" i="3"/>
  <c r="M17" i="3"/>
  <c r="M9" i="3"/>
  <c r="N25" i="3"/>
  <c r="N20" i="3"/>
  <c r="N15" i="3"/>
  <c r="L26" i="3"/>
  <c r="L17" i="3"/>
  <c r="L9" i="3"/>
  <c r="N19" i="3"/>
  <c r="L25" i="3"/>
  <c r="L20" i="3"/>
  <c r="L15" i="3"/>
  <c r="M24" i="3"/>
  <c r="M19" i="3"/>
  <c r="N27" i="3"/>
  <c r="N18" i="3"/>
  <c r="K18" i="3"/>
  <c r="K10" i="3"/>
  <c r="J18" i="3"/>
  <c r="J17" i="3"/>
  <c r="G24" i="3"/>
  <c r="F24" i="3"/>
  <c r="E24" i="3"/>
  <c r="O18" i="3" l="1"/>
  <c r="N22" i="3"/>
  <c r="M22" i="3"/>
  <c r="L22" i="3"/>
  <c r="L7" i="3"/>
  <c r="J22" i="3"/>
  <c r="J19" i="3"/>
  <c r="I23" i="3"/>
  <c r="I6" i="3"/>
  <c r="H10" i="3"/>
  <c r="O10" i="3" s="1"/>
  <c r="H23" i="3" l="1"/>
  <c r="H17" i="3"/>
  <c r="H22" i="3"/>
  <c r="H19" i="3"/>
  <c r="K19" i="3"/>
  <c r="K17" i="3"/>
  <c r="K22" i="3"/>
  <c r="M7" i="3"/>
  <c r="I26" i="3"/>
  <c r="I27" i="3"/>
  <c r="I15" i="3"/>
  <c r="I24" i="3"/>
  <c r="I20" i="3"/>
  <c r="I25" i="3"/>
  <c r="J27" i="3"/>
  <c r="J20" i="3"/>
  <c r="J25" i="3"/>
  <c r="J24" i="3"/>
  <c r="J26" i="3"/>
  <c r="K27" i="3"/>
  <c r="K20" i="3"/>
  <c r="K25" i="3"/>
  <c r="K26" i="3"/>
  <c r="K24" i="3"/>
  <c r="K15" i="3"/>
  <c r="L8" i="3"/>
  <c r="M6" i="3"/>
  <c r="N23" i="3"/>
  <c r="L23" i="3"/>
  <c r="K23" i="3"/>
  <c r="H24" i="3"/>
  <c r="H20" i="3"/>
  <c r="H25" i="3"/>
  <c r="H15" i="3"/>
  <c r="H26" i="3"/>
  <c r="H27" i="3"/>
  <c r="L6" i="3"/>
  <c r="M8" i="3"/>
  <c r="M23" i="3"/>
  <c r="J23" i="3"/>
  <c r="K6" i="3"/>
  <c r="J6" i="3"/>
  <c r="H6" i="3"/>
  <c r="D7" i="3"/>
  <c r="E7" i="3"/>
  <c r="F7" i="3"/>
  <c r="G7" i="3"/>
  <c r="D27" i="3"/>
  <c r="G9" i="3"/>
  <c r="G22" i="3"/>
  <c r="G25" i="3"/>
  <c r="G27" i="3"/>
  <c r="G8" i="3"/>
  <c r="G6" i="3"/>
  <c r="G23" i="3"/>
  <c r="F9" i="3"/>
  <c r="F22" i="3"/>
  <c r="F25" i="3"/>
  <c r="F27" i="3"/>
  <c r="F8" i="3"/>
  <c r="F6" i="3"/>
  <c r="F23" i="3"/>
  <c r="E9" i="3"/>
  <c r="E22" i="3"/>
  <c r="E25" i="3"/>
  <c r="E27" i="3"/>
  <c r="E8" i="3"/>
  <c r="E6" i="3"/>
  <c r="E23" i="3"/>
  <c r="D22" i="3"/>
  <c r="D23" i="3"/>
  <c r="D9" i="3"/>
  <c r="D6" i="3"/>
  <c r="D25" i="3"/>
  <c r="D24" i="3"/>
  <c r="D8" i="3"/>
  <c r="AP35" i="2"/>
  <c r="AQ35" i="2" s="1"/>
  <c r="AN35" i="2"/>
  <c r="C29" i="3" s="1"/>
  <c r="F29" i="3" s="1"/>
  <c r="I29" i="3" s="1"/>
  <c r="L29" i="3" s="1"/>
  <c r="AL35" i="2"/>
  <c r="AM35" i="2" s="1"/>
  <c r="AJ35" i="2"/>
  <c r="AH35" i="2"/>
  <c r="AI35" i="2" s="1"/>
  <c r="C27" i="3"/>
  <c r="O19" i="3" l="1"/>
  <c r="O17" i="3"/>
  <c r="O13" i="3"/>
  <c r="O15" i="3"/>
  <c r="O20" i="3"/>
  <c r="O26" i="3"/>
  <c r="O6" i="3"/>
  <c r="O7" i="3"/>
  <c r="AR35" i="2"/>
  <c r="AK35" i="2"/>
  <c r="AS35" i="2" s="1"/>
  <c r="AO35" i="2"/>
  <c r="C23" i="3"/>
  <c r="O23" i="3" s="1"/>
  <c r="C22" i="3"/>
  <c r="O22" i="3" s="1"/>
  <c r="O8" i="3"/>
  <c r="C24" i="3"/>
  <c r="O9" i="3"/>
  <c r="C25" i="3"/>
  <c r="O24" i="3" l="1"/>
  <c r="O29" i="3"/>
  <c r="O25" i="3"/>
  <c r="O27" i="3"/>
</calcChain>
</file>

<file path=xl/comments1.xml><?xml version="1.0" encoding="utf-8"?>
<comments xmlns="http://schemas.openxmlformats.org/spreadsheetml/2006/main">
  <authors>
    <author>Jarina, Stefan</author>
  </authors>
  <commentList>
    <comment ref="V21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left at 11</t>
        </r>
      </text>
    </comment>
    <comment ref="AF21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stay for 12h</t>
        </r>
      </text>
    </comment>
    <comment ref="P51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from last year</t>
        </r>
      </text>
    </comment>
    <comment ref="Q51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from last year</t>
        </r>
      </text>
    </comment>
    <comment ref="W51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from last year</t>
        </r>
      </text>
    </comment>
    <comment ref="X51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from last year</t>
        </r>
      </text>
    </comment>
    <comment ref="O65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ja viem co</t>
        </r>
      </text>
    </comment>
    <comment ref="P65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ja viem co</t>
        </r>
      </text>
    </comment>
    <comment ref="X65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vypomoc 23 - 28</t>
        </r>
      </text>
    </comment>
    <comment ref="H67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ja viem co</t>
        </r>
      </text>
    </comment>
    <comment ref="I67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ja viem co</t>
        </r>
      </text>
    </comment>
    <comment ref="P67" authorId="0">
      <text>
        <r>
          <rPr>
            <b/>
            <sz val="9"/>
            <color indexed="81"/>
            <rFont val="Tahoma"/>
            <charset val="1"/>
          </rPr>
          <t>Jarina, Stefan:</t>
        </r>
        <r>
          <rPr>
            <sz val="9"/>
            <color indexed="81"/>
            <rFont val="Tahoma"/>
            <charset val="1"/>
          </rPr>
          <t xml:space="preserve">
ja viem co - vypomoc
15 - 21</t>
        </r>
      </text>
    </comment>
  </commentList>
</comments>
</file>

<file path=xl/sharedStrings.xml><?xml version="1.0" encoding="utf-8"?>
<sst xmlns="http://schemas.openxmlformats.org/spreadsheetml/2006/main" count="3239" uniqueCount="126">
  <si>
    <t>M</t>
  </si>
  <si>
    <t>A</t>
  </si>
  <si>
    <t>N</t>
  </si>
  <si>
    <t>D</t>
  </si>
  <si>
    <t>VACATIONS HAVE TO BE PLANNED UPFRONT</t>
  </si>
  <si>
    <t>6:45 - 15:15</t>
  </si>
  <si>
    <t>Legend</t>
  </si>
  <si>
    <t>V</t>
  </si>
  <si>
    <t>S</t>
  </si>
  <si>
    <t>July</t>
  </si>
  <si>
    <t>Stefan Jarina (TL)</t>
  </si>
  <si>
    <t>=</t>
  </si>
  <si>
    <t>vacation is booked, not approved yet, send email to Team Leader -- this is how you can plan your vacations upfront</t>
  </si>
  <si>
    <t>public holiday</t>
  </si>
  <si>
    <t>vacation is planned and approved by Team Leader or Deputy -- Send vacation request to TL via Attendance system</t>
  </si>
  <si>
    <t>half day --- planned and approved -- if you need to plan half day upfront, put there V and comment that it will be half day</t>
  </si>
  <si>
    <t>special project -- person dedicated to task, full day training or certification</t>
  </si>
  <si>
    <t>working hours not specified - 8hr/day</t>
  </si>
  <si>
    <t>8:30 - 17:00</t>
  </si>
  <si>
    <t>A-H</t>
  </si>
  <si>
    <t>M-H</t>
  </si>
  <si>
    <t>M-#</t>
  </si>
  <si>
    <t>A-#</t>
  </si>
  <si>
    <t>N-#</t>
  </si>
  <si>
    <t>N-H</t>
  </si>
  <si>
    <t>V-#</t>
  </si>
  <si>
    <t>V-H</t>
  </si>
  <si>
    <t>S-H</t>
  </si>
  <si>
    <t>S-#</t>
  </si>
  <si>
    <t>Total Shifts</t>
  </si>
  <si>
    <t>Total w/o V + S</t>
  </si>
  <si>
    <t>August</t>
  </si>
  <si>
    <t>September</t>
  </si>
  <si>
    <t>November</t>
  </si>
  <si>
    <t>December</t>
  </si>
  <si>
    <t>October</t>
  </si>
  <si>
    <t>June</t>
  </si>
  <si>
    <t>January</t>
  </si>
  <si>
    <t>February</t>
  </si>
  <si>
    <t>March</t>
  </si>
  <si>
    <t>April</t>
  </si>
  <si>
    <t>May</t>
  </si>
  <si>
    <t>VACATIONS</t>
  </si>
  <si>
    <t>NAME</t>
  </si>
  <si>
    <t>TOTAL AVAILABLE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</si>
  <si>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</si>
  <si>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</si>
  <si>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</si>
  <si>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</si>
  <si>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</si>
  <si>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</si>
  <si>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</si>
  <si>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</si>
  <si>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</si>
  <si>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</si>
  <si>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</si>
  <si>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</si>
  <si>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</si>
  <si>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BPO portal</t>
  </si>
  <si>
    <t>BPO link</t>
  </si>
  <si>
    <t>Dep. Verizon</t>
  </si>
  <si>
    <t>Meeting Minutes</t>
  </si>
  <si>
    <t>Vacation</t>
  </si>
  <si>
    <t>PHONE NUMBERS</t>
  </si>
  <si>
    <t>Name</t>
  </si>
  <si>
    <t>Number</t>
  </si>
  <si>
    <t>602 712 148</t>
  </si>
  <si>
    <t>BRIDGE INFORMATION</t>
  </si>
  <si>
    <t>CZECH TOLL FREE</t>
  </si>
  <si>
    <t>Cloud - UNIX &amp; DBA</t>
  </si>
  <si>
    <t>UNIX T1</t>
  </si>
  <si>
    <t>vacant</t>
  </si>
  <si>
    <t>UNIX T2</t>
  </si>
  <si>
    <t>DBA</t>
  </si>
  <si>
    <r>
      <t xml:space="preserve">P: </t>
    </r>
    <r>
      <rPr>
        <b/>
        <sz val="11"/>
        <color theme="1"/>
        <rFont val="Calibri"/>
        <family val="2"/>
        <scheme val="minor"/>
      </rPr>
      <t>57943906</t>
    </r>
  </si>
  <si>
    <t>800-700-223</t>
  </si>
  <si>
    <t>TBD</t>
  </si>
  <si>
    <t>don't know yet</t>
  </si>
  <si>
    <t>Team Cost Center</t>
  </si>
  <si>
    <t>Share - UNIX</t>
  </si>
  <si>
    <t>Share - DBA</t>
  </si>
  <si>
    <t>Cloud Sites UNIX</t>
  </si>
  <si>
    <t>Cloud Sites DBA</t>
  </si>
  <si>
    <t>L</t>
  </si>
  <si>
    <t>2:00 - 14:00</t>
  </si>
  <si>
    <t>E</t>
  </si>
  <si>
    <t>team meeting</t>
  </si>
  <si>
    <t>sickness or visit to doctor --- please provide paper from your doctor to Team Leader or Deputy</t>
  </si>
  <si>
    <t>8h</t>
  </si>
  <si>
    <t>x</t>
  </si>
  <si>
    <t>5h</t>
  </si>
  <si>
    <t>603115147</t>
  </si>
  <si>
    <t>vacant - bench 2</t>
  </si>
  <si>
    <t>777044422</t>
  </si>
  <si>
    <t>721018669</t>
  </si>
  <si>
    <t>774246017</t>
  </si>
  <si>
    <t>12:00 - 20:30</t>
  </si>
  <si>
    <t>14:45 - 23:00</t>
  </si>
  <si>
    <t>22:45 - 7:00</t>
  </si>
  <si>
    <t>UNIX &amp; DBA 24x7 Shift Plan</t>
  </si>
  <si>
    <t>Amler Marcel</t>
  </si>
  <si>
    <t>Cernik Vaclav</t>
  </si>
  <si>
    <t>Gewissler Richard</t>
  </si>
  <si>
    <t>Jaworek David</t>
  </si>
  <si>
    <t>Lupa Radim</t>
  </si>
  <si>
    <t>Medac Antonio</t>
  </si>
  <si>
    <t>Micka Jan</t>
  </si>
  <si>
    <t>Rucky Lukas</t>
  </si>
  <si>
    <t>Slavicky Jakub</t>
  </si>
  <si>
    <t>Buneski Marjan</t>
  </si>
  <si>
    <t>Cakan Tomas</t>
  </si>
  <si>
    <t>Zacek Jakub</t>
  </si>
  <si>
    <t>25 days / 8h ------ 21.5 days / 6.5h</t>
  </si>
  <si>
    <t>608428386</t>
  </si>
  <si>
    <t>736273175</t>
  </si>
  <si>
    <t>727960428</t>
  </si>
  <si>
    <t>725250260</t>
  </si>
  <si>
    <t>604513968</t>
  </si>
  <si>
    <t>Shift Planner</t>
  </si>
  <si>
    <t>http://shiftplanner.terremark.net/shift_planning</t>
  </si>
  <si>
    <t>776870849</t>
  </si>
  <si>
    <t>Vladimir Vavra</t>
  </si>
  <si>
    <t>602706736</t>
  </si>
  <si>
    <t>Vavra Vladimir</t>
  </si>
  <si>
    <t>Hamza Dusan</t>
  </si>
  <si>
    <t>Jiri Vlcek(1.5.)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</si>
</sst>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20"/>
      <name val="Calibri"/>
      <family val="2"/>
    </font>
    <font>
      <u/>
      <sz val="11"/>
      <color theme="10"/>
      <name val="Calibri"/>
      <family val="2"/>
      <charset val="238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21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16" borderId="29" xfId="0" applyFont="1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2" fillId="16" borderId="32" xfId="0" applyFont="1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8" borderId="28" xfId="0" applyFill="1" applyBorder="1" applyAlignment="1">
      <alignment horizontal="center" vertical="center"/>
    </xf>
    <xf numFmtId="0" fontId="0" fillId="18" borderId="5" xfId="0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13" borderId="21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11" borderId="0" xfId="0" applyFont="1" applyFill="1" applyBorder="1" applyAlignment="1">
      <alignment horizontal="center" vertical="center"/>
    </xf>
    <xf numFmtId="0" fontId="2" fillId="15" borderId="0" xfId="0" applyFont="1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16" borderId="19" xfId="0" applyNumberFormat="1" applyFont="1" applyFill="1" applyBorder="1" applyAlignment="1">
      <alignment horizontal="center" vertical="center"/>
    </xf>
    <xf numFmtId="0" fontId="0" fillId="3" borderId="16" xfId="0" applyNumberFormat="1" applyFill="1" applyBorder="1" applyAlignment="1">
      <alignment horizontal="center" vertical="center"/>
    </xf>
    <xf numFmtId="0" fontId="0" fillId="13" borderId="16" xfId="0" applyNumberFormat="1" applyFill="1" applyBorder="1" applyAlignment="1">
      <alignment horizontal="center" vertical="center"/>
    </xf>
    <xf numFmtId="0" fontId="0" fillId="18" borderId="31" xfId="0" applyNumberFormat="1" applyFill="1" applyBorder="1" applyAlignment="1">
      <alignment horizontal="center" vertical="center"/>
    </xf>
    <xf numFmtId="0" fontId="2" fillId="16" borderId="33" xfId="0" applyNumberFormat="1" applyFont="1" applyFill="1" applyBorder="1" applyAlignment="1">
      <alignment horizontal="center" vertical="center"/>
    </xf>
    <xf numFmtId="0" fontId="0" fillId="5" borderId="4" xfId="0" applyNumberFormat="1" applyFill="1" applyBorder="1" applyAlignment="1">
      <alignment horizontal="center" vertical="center"/>
    </xf>
    <xf numFmtId="0" fontId="6" fillId="0" borderId="0" xfId="1"/>
    <xf numFmtId="0" fontId="6" fillId="0" borderId="0" xfId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8" fillId="0" borderId="0" xfId="4"/>
    <xf numFmtId="0" fontId="2" fillId="0" borderId="0" xfId="4" applyFont="1"/>
    <xf numFmtId="0" fontId="2" fillId="0" borderId="0" xfId="4" applyFont="1" applyBorder="1" applyAlignment="1">
      <alignment horizontal="left"/>
    </xf>
    <xf numFmtId="0" fontId="10" fillId="0" borderId="0" xfId="6"/>
    <xf numFmtId="0" fontId="5" fillId="0" borderId="41" xfId="1" applyFont="1" applyBorder="1"/>
    <xf numFmtId="0" fontId="5" fillId="0" borderId="42" xfId="1" applyFont="1" applyBorder="1"/>
    <xf numFmtId="0" fontId="0" fillId="0" borderId="0" xfId="0" applyBorder="1"/>
    <xf numFmtId="0" fontId="2" fillId="0" borderId="5" xfId="1" applyFont="1" applyBorder="1"/>
    <xf numFmtId="0" fontId="13" fillId="0" borderId="2" xfId="1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" fontId="2" fillId="22" borderId="2" xfId="0" applyNumberFormat="1" applyFont="1" applyFill="1" applyBorder="1" applyAlignment="1">
      <alignment horizontal="center" vertical="center"/>
    </xf>
    <xf numFmtId="0" fontId="0" fillId="3" borderId="46" xfId="0" applyNumberFormat="1" applyFill="1" applyBorder="1" applyAlignment="1">
      <alignment horizontal="center" vertical="center"/>
    </xf>
    <xf numFmtId="0" fontId="0" fillId="13" borderId="46" xfId="0" applyNumberFormat="1" applyFill="1" applyBorder="1" applyAlignment="1">
      <alignment horizontal="center" vertical="center"/>
    </xf>
    <xf numFmtId="0" fontId="0" fillId="18" borderId="47" xfId="0" applyNumberFormat="1" applyFill="1" applyBorder="1" applyAlignment="1">
      <alignment horizontal="center" vertical="center"/>
    </xf>
    <xf numFmtId="17" fontId="2" fillId="22" borderId="38" xfId="0" applyNumberFormat="1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23" borderId="29" xfId="0" applyFill="1" applyBorder="1" applyAlignment="1">
      <alignment horizontal="center" vertical="center"/>
    </xf>
    <xf numFmtId="0" fontId="0" fillId="23" borderId="18" xfId="0" applyFill="1" applyBorder="1" applyAlignment="1">
      <alignment horizontal="center" vertical="center"/>
    </xf>
    <xf numFmtId="0" fontId="0" fillId="23" borderId="1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13" borderId="50" xfId="0" applyFill="1" applyBorder="1" applyAlignment="1">
      <alignment horizontal="center" vertical="center"/>
    </xf>
    <xf numFmtId="0" fontId="0" fillId="18" borderId="50" xfId="0" applyFill="1" applyBorder="1" applyAlignment="1">
      <alignment horizontal="center" vertical="center"/>
    </xf>
    <xf numFmtId="0" fontId="0" fillId="14" borderId="50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23" borderId="19" xfId="0" applyNumberFormat="1" applyFill="1" applyBorder="1" applyAlignment="1">
      <alignment horizontal="center" vertical="center"/>
    </xf>
    <xf numFmtId="0" fontId="0" fillId="23" borderId="53" xfId="0" applyNumberForma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23" borderId="17" xfId="0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9" xfId="0" applyNumberFormat="1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0" fillId="13" borderId="19" xfId="0" applyNumberFormat="1" applyFill="1" applyBorder="1" applyAlignment="1">
      <alignment horizontal="center" vertical="center"/>
    </xf>
    <xf numFmtId="0" fontId="0" fillId="18" borderId="29" xfId="0" applyFill="1" applyBorder="1" applyAlignment="1">
      <alignment horizontal="center" vertical="center"/>
    </xf>
    <xf numFmtId="0" fontId="0" fillId="18" borderId="53" xfId="0" applyNumberFormat="1" applyFill="1" applyBorder="1" applyAlignment="1">
      <alignment horizontal="center" vertical="center"/>
    </xf>
    <xf numFmtId="0" fontId="0" fillId="14" borderId="29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2" fillId="0" borderId="28" xfId="1" applyFont="1" applyBorder="1"/>
    <xf numFmtId="0" fontId="2" fillId="0" borderId="50" xfId="1" applyFont="1" applyBorder="1"/>
    <xf numFmtId="0" fontId="0" fillId="0" borderId="39" xfId="0" applyBorder="1"/>
    <xf numFmtId="0" fontId="0" fillId="0" borderId="43" xfId="0" applyBorder="1"/>
    <xf numFmtId="0" fontId="2" fillId="0" borderId="44" xfId="0" applyFont="1" applyBorder="1"/>
    <xf numFmtId="0" fontId="0" fillId="0" borderId="12" xfId="0" applyBorder="1"/>
    <xf numFmtId="0" fontId="2" fillId="19" borderId="13" xfId="0" applyFont="1" applyFill="1" applyBorder="1" applyAlignment="1">
      <alignment horizontal="center" vertical="center"/>
    </xf>
    <xf numFmtId="0" fontId="2" fillId="19" borderId="11" xfId="0" applyFont="1" applyFill="1" applyBorder="1" applyAlignment="1">
      <alignment horizontal="center" vertical="center"/>
    </xf>
    <xf numFmtId="0" fontId="2" fillId="19" borderId="57" xfId="0" applyFont="1" applyFill="1" applyBorder="1" applyAlignment="1">
      <alignment horizontal="center" vertical="center"/>
    </xf>
    <xf numFmtId="0" fontId="0" fillId="0" borderId="0" xfId="4" applyFont="1"/>
    <xf numFmtId="0" fontId="5" fillId="0" borderId="0" xfId="4" applyFont="1" applyBorder="1" applyAlignment="1">
      <alignment horizontal="left"/>
    </xf>
    <xf numFmtId="0" fontId="2" fillId="24" borderId="29" xfId="1" applyFont="1" applyFill="1" applyBorder="1"/>
    <xf numFmtId="0" fontId="2" fillId="19" borderId="57" xfId="1" applyFont="1" applyFill="1" applyBorder="1"/>
    <xf numFmtId="0" fontId="2" fillId="0" borderId="58" xfId="1" applyFont="1" applyBorder="1"/>
    <xf numFmtId="0" fontId="6" fillId="0" borderId="51" xfId="1" applyBorder="1" applyAlignment="1">
      <alignment horizontal="center" vertical="center"/>
    </xf>
    <xf numFmtId="0" fontId="2" fillId="19" borderId="2" xfId="1" applyFont="1" applyFill="1" applyBorder="1"/>
    <xf numFmtId="0" fontId="5" fillId="0" borderId="38" xfId="1" applyFont="1" applyBorder="1"/>
    <xf numFmtId="0" fontId="6" fillId="0" borderId="18" xfId="1" applyBorder="1" applyAlignment="1">
      <alignment horizontal="center" vertical="center"/>
    </xf>
    <xf numFmtId="0" fontId="6" fillId="0" borderId="45" xfId="1" applyBorder="1" applyAlignment="1">
      <alignment horizontal="center" vertical="center"/>
    </xf>
    <xf numFmtId="0" fontId="6" fillId="0" borderId="59" xfId="1" applyBorder="1" applyAlignment="1">
      <alignment horizontal="center" vertical="center"/>
    </xf>
    <xf numFmtId="0" fontId="6" fillId="0" borderId="53" xfId="1" applyBorder="1" applyAlignment="1">
      <alignment horizontal="center" vertical="center"/>
    </xf>
    <xf numFmtId="0" fontId="6" fillId="0" borderId="11" xfId="1" applyBorder="1"/>
    <xf numFmtId="0" fontId="6" fillId="0" borderId="57" xfId="1" applyBorder="1"/>
    <xf numFmtId="0" fontId="6" fillId="0" borderId="2" xfId="1" applyBorder="1"/>
    <xf numFmtId="0" fontId="5" fillId="0" borderId="58" xfId="1" applyFont="1" applyBorder="1"/>
    <xf numFmtId="0" fontId="6" fillId="0" borderId="15" xfId="1" applyBorder="1" applyAlignment="1">
      <alignment horizontal="center" vertical="center"/>
    </xf>
    <xf numFmtId="0" fontId="6" fillId="0" borderId="31" xfId="1" applyBorder="1" applyAlignment="1">
      <alignment horizontal="center" vertical="center"/>
    </xf>
    <xf numFmtId="0" fontId="6" fillId="0" borderId="13" xfId="1" applyBorder="1"/>
    <xf numFmtId="0" fontId="5" fillId="24" borderId="38" xfId="1" applyFont="1" applyFill="1" applyBorder="1"/>
    <xf numFmtId="0" fontId="6" fillId="24" borderId="18" xfId="1" applyFill="1" applyBorder="1" applyAlignment="1">
      <alignment horizontal="center" vertical="center"/>
    </xf>
    <xf numFmtId="0" fontId="5" fillId="24" borderId="18" xfId="1" applyFont="1" applyFill="1" applyBorder="1"/>
    <xf numFmtId="0" fontId="5" fillId="24" borderId="53" xfId="1" applyFont="1" applyFill="1" applyBorder="1"/>
    <xf numFmtId="0" fontId="5" fillId="24" borderId="2" xfId="1" applyFont="1" applyFill="1" applyBorder="1"/>
    <xf numFmtId="0" fontId="6" fillId="24" borderId="29" xfId="1" applyFill="1" applyBorder="1" applyAlignment="1">
      <alignment horizontal="center" vertical="center"/>
    </xf>
    <xf numFmtId="0" fontId="6" fillId="24" borderId="53" xfId="1" applyFill="1" applyBorder="1" applyAlignment="1">
      <alignment horizontal="center" vertical="center"/>
    </xf>
    <xf numFmtId="0" fontId="6" fillId="24" borderId="2" xfId="1" applyFill="1" applyBorder="1"/>
    <xf numFmtId="0" fontId="0" fillId="0" borderId="0" xfId="0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2" xfId="0" applyNumberFormat="1" applyFont="1" applyBorder="1" applyAlignment="1">
      <alignment horizontal="center" vertical="center"/>
    </xf>
    <xf numFmtId="49" fontId="2" fillId="24" borderId="19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" fontId="2" fillId="0" borderId="37" xfId="0" applyNumberFormat="1" applyFont="1" applyBorder="1" applyAlignment="1">
      <alignment horizontal="center" vertical="center"/>
    </xf>
    <xf numFmtId="0" fontId="0" fillId="5" borderId="16" xfId="0" applyNumberFormat="1" applyFill="1" applyBorder="1" applyAlignment="1">
      <alignment horizontal="center" vertical="center"/>
    </xf>
    <xf numFmtId="0" fontId="2" fillId="16" borderId="1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0" fillId="23" borderId="49" xfId="0" applyFill="1" applyBorder="1" applyAlignment="1">
      <alignment horizontal="center" vertical="center"/>
    </xf>
    <xf numFmtId="0" fontId="0" fillId="23" borderId="30" xfId="0" applyFill="1" applyBorder="1" applyAlignment="1">
      <alignment horizontal="center" vertical="center"/>
    </xf>
    <xf numFmtId="0" fontId="0" fillId="23" borderId="55" xfId="0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3" borderId="54" xfId="0" applyFill="1" applyBorder="1" applyAlignment="1">
      <alignment horizontal="center" vertical="center"/>
    </xf>
    <xf numFmtId="0" fontId="0" fillId="23" borderId="48" xfId="0" applyFill="1" applyBorder="1" applyAlignment="1">
      <alignment horizontal="center" vertical="center"/>
    </xf>
    <xf numFmtId="0" fontId="0" fillId="23" borderId="3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13" borderId="31" xfId="0" applyNumberFormat="1" applyFill="1" applyBorder="1" applyAlignment="1">
      <alignment horizontal="center" vertical="center"/>
    </xf>
    <xf numFmtId="0" fontId="0" fillId="13" borderId="47" xfId="0" applyNumberFormat="1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56" xfId="0" applyFill="1" applyBorder="1" applyAlignment="1">
      <alignment horizontal="center" vertical="center"/>
    </xf>
    <xf numFmtId="0" fontId="0" fillId="14" borderId="61" xfId="0" applyFill="1" applyBorder="1" applyAlignment="1">
      <alignment horizontal="center" vertical="center"/>
    </xf>
    <xf numFmtId="0" fontId="0" fillId="18" borderId="3" xfId="0" applyFill="1" applyBorder="1" applyAlignment="1">
      <alignment horizontal="center" vertical="center"/>
    </xf>
    <xf numFmtId="0" fontId="0" fillId="18" borderId="4" xfId="0" applyNumberFormat="1" applyFill="1" applyBorder="1" applyAlignment="1">
      <alignment horizontal="center" vertical="center"/>
    </xf>
    <xf numFmtId="0" fontId="0" fillId="18" borderId="16" xfId="0" applyNumberFormat="1" applyFill="1" applyBorder="1" applyAlignment="1">
      <alignment horizontal="center" vertical="center"/>
    </xf>
    <xf numFmtId="0" fontId="0" fillId="18" borderId="7" xfId="0" applyFill="1" applyBorder="1" applyAlignment="1">
      <alignment horizontal="center" vertical="center"/>
    </xf>
    <xf numFmtId="0" fontId="0" fillId="18" borderId="6" xfId="0" applyNumberFormat="1" applyFill="1" applyBorder="1" applyAlignment="1">
      <alignment horizontal="center" vertical="center"/>
    </xf>
    <xf numFmtId="0" fontId="0" fillId="18" borderId="9" xfId="0" applyNumberFormat="1" applyFill="1" applyBorder="1" applyAlignment="1">
      <alignment horizontal="center" vertical="center"/>
    </xf>
    <xf numFmtId="0" fontId="0" fillId="18" borderId="46" xfId="0" applyNumberFormat="1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NumberFormat="1" applyFill="1" applyBorder="1" applyAlignment="1">
      <alignment horizontal="center" vertical="center"/>
    </xf>
    <xf numFmtId="0" fontId="0" fillId="13" borderId="6" xfId="0" applyNumberFormat="1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9" xfId="0" applyNumberForma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0" fillId="17" borderId="0" xfId="0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56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60" xfId="0" applyFill="1" applyBorder="1" applyAlignment="1">
      <alignment horizontal="center" vertical="center"/>
    </xf>
    <xf numFmtId="0" fontId="0" fillId="10" borderId="61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51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60" xfId="0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56" xfId="0" applyFill="1" applyBorder="1" applyAlignment="1">
      <alignment horizontal="center" vertical="center"/>
    </xf>
    <xf numFmtId="49" fontId="2" fillId="0" borderId="1" xfId="4" applyNumberFormat="1" applyFont="1" applyBorder="1" applyAlignment="1">
      <alignment horizontal="center"/>
    </xf>
    <xf numFmtId="49" fontId="2" fillId="0" borderId="1" xfId="4" applyNumberFormat="1" applyFont="1" applyBorder="1" applyAlignment="1">
      <alignment horizontal="center" vertical="top"/>
    </xf>
    <xf numFmtId="0" fontId="2" fillId="0" borderId="41" xfId="4" applyFont="1" applyBorder="1"/>
    <xf numFmtId="0" fontId="2" fillId="0" borderId="13" xfId="4" applyFont="1" applyBorder="1"/>
    <xf numFmtId="0" fontId="10" fillId="0" borderId="0" xfId="6"/>
    <xf numFmtId="0" fontId="2" fillId="0" borderId="41" xfId="4" applyFont="1" applyBorder="1" applyAlignment="1">
      <alignment vertical="top"/>
    </xf>
    <xf numFmtId="0" fontId="2" fillId="0" borderId="0" xfId="4" applyFont="1" applyFill="1"/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16" borderId="21" xfId="0" applyFont="1" applyFill="1" applyBorder="1" applyAlignment="1">
      <alignment horizontal="center" vertical="center"/>
    </xf>
    <xf numFmtId="0" fontId="2" fillId="16" borderId="26" xfId="0" applyFont="1" applyFill="1" applyBorder="1" applyAlignment="1">
      <alignment horizontal="center" vertical="center"/>
    </xf>
    <xf numFmtId="0" fontId="2" fillId="16" borderId="22" xfId="0" applyFont="1" applyFill="1" applyBorder="1" applyAlignment="1">
      <alignment horizontal="center" vertical="center"/>
    </xf>
    <xf numFmtId="0" fontId="2" fillId="16" borderId="27" xfId="0" applyFont="1" applyFill="1" applyBorder="1" applyAlignment="1">
      <alignment horizontal="center" vertical="center"/>
    </xf>
    <xf numFmtId="0" fontId="3" fillId="16" borderId="2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16" borderId="20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0" fillId="16" borderId="27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16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16" borderId="20" xfId="0" applyFont="1" applyFill="1" applyBorder="1" applyAlignment="1">
      <alignment horizontal="center" vertical="center"/>
    </xf>
    <xf numFmtId="0" fontId="2" fillId="16" borderId="25" xfId="0" applyFont="1" applyFill="1" applyBorder="1" applyAlignment="1">
      <alignment horizontal="center" vertical="center"/>
    </xf>
    <xf numFmtId="0" fontId="2" fillId="20" borderId="37" xfId="1" applyFont="1" applyFill="1" applyBorder="1" applyAlignment="1">
      <alignment horizontal="center" vertical="center"/>
    </xf>
    <xf numFmtId="0" fontId="6" fillId="20" borderId="36" xfId="1" applyFill="1" applyBorder="1" applyAlignment="1">
      <alignment vertical="center"/>
    </xf>
    <xf numFmtId="0" fontId="2" fillId="0" borderId="37" xfId="1" applyFont="1" applyBorder="1" applyAlignment="1">
      <alignment horizontal="center" vertical="center"/>
    </xf>
    <xf numFmtId="0" fontId="6" fillId="0" borderId="36" xfId="1" applyBorder="1" applyAlignment="1">
      <alignment vertical="center"/>
    </xf>
    <xf numFmtId="0" fontId="2" fillId="0" borderId="37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20" borderId="20" xfId="1" applyFont="1" applyFill="1" applyBorder="1" applyAlignment="1">
      <alignment horizontal="center" vertical="center"/>
    </xf>
    <xf numFmtId="0" fontId="6" fillId="20" borderId="23" xfId="1" applyFill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" fillId="24" borderId="38" xfId="1" applyFont="1" applyFill="1" applyBorder="1" applyAlignment="1">
      <alignment horizontal="center"/>
    </xf>
    <xf numFmtId="0" fontId="2" fillId="24" borderId="40" xfId="1" applyFont="1" applyFill="1" applyBorder="1" applyAlignment="1">
      <alignment horizontal="center"/>
    </xf>
    <xf numFmtId="0" fontId="11" fillId="0" borderId="38" xfId="4" applyFont="1" applyBorder="1" applyAlignment="1">
      <alignment horizontal="center" vertical="center"/>
    </xf>
    <xf numFmtId="0" fontId="12" fillId="0" borderId="40" xfId="4" applyFont="1" applyBorder="1" applyAlignment="1">
      <alignment horizontal="center" vertical="center"/>
    </xf>
    <xf numFmtId="0" fontId="11" fillId="19" borderId="20" xfId="0" applyFont="1" applyFill="1" applyBorder="1" applyAlignment="1">
      <alignment horizontal="center" vertical="center"/>
    </xf>
    <xf numFmtId="0" fontId="11" fillId="19" borderId="2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Bad 2" xfId="5"/>
    <cellStyle name="Hyperlink" xfId="6" builtinId="8"/>
    <cellStyle name="Normal" xfId="0" builtinId="0"/>
    <cellStyle name="Normal 2" xfId="2"/>
    <cellStyle name="Normal 3" xfId="3"/>
    <cellStyle name="Normal 4" xfId="1"/>
    <cellStyle name="Normal 5" xfId="4"/>
  </cellStyles>
  <dxfs count="2588">
    <dxf>
      <font>
        <b/>
        <i val="0"/>
        <color theme="1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6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34998626667073579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ites.vzbi.com/sites/OstravaCloud/_layouts/15/start.aspx" TargetMode="External"/><Relationship Id="rId2" Type="http://schemas.openxmlformats.org/officeDocument/2006/relationships/hyperlink" Target="https://teamsites.vzbi.com/sites/OstravaCloud/_layouts/15/start.aspx" TargetMode="External"/><Relationship Id="rId1" Type="http://schemas.openxmlformats.org/officeDocument/2006/relationships/hyperlink" Target="https://portal.okinbpo.com/verizon/rp/serv/default.asp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shiftplanner.terremark.net/shift_plann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59"/>
  <sheetViews>
    <sheetView tabSelected="1" workbookViewId="0">
      <pane ySplit="9" topLeftCell="A55" activePane="bottomLeft" state="frozen"/>
      <selection pane="bottomLeft" activeCell="U67" sqref="U67"/>
    </sheetView>
  </sheetViews>
  <sheetFormatPr defaultRowHeight="15" x14ac:dyDescent="0.25"/>
  <cols>
    <col min="1" max="1" width="24.5703125" style="1" customWidth="1"/>
    <col min="2" max="31" width="3.7109375" style="1" customWidth="1"/>
    <col min="32" max="32" width="3.5703125" style="1" customWidth="1"/>
    <col min="33" max="33" width="4.28515625" style="1" customWidth="1"/>
    <col min="34" max="43" width="4.5703125" style="1" customWidth="1"/>
    <col min="44" max="44" width="10.7109375" style="1" customWidth="1"/>
    <col min="45" max="45" width="13.7109375" style="1" customWidth="1"/>
    <col min="46" max="46" width="11" style="1" customWidth="1"/>
    <col min="47" max="47" width="15" style="1" customWidth="1"/>
    <col min="48" max="61" width="9.140625" style="1"/>
  </cols>
  <sheetData>
    <row r="1" spans="1:61" x14ac:dyDescent="0.25">
      <c r="A1" s="261" t="s">
        <v>99</v>
      </c>
      <c r="B1" s="2" t="s">
        <v>0</v>
      </c>
      <c r="C1" s="262" t="s">
        <v>5</v>
      </c>
      <c r="D1" s="262"/>
      <c r="E1" s="262"/>
      <c r="F1" s="262"/>
      <c r="G1" s="262"/>
      <c r="H1" s="262"/>
      <c r="I1" s="262"/>
      <c r="J1" s="262"/>
      <c r="K1" s="262"/>
      <c r="L1" s="262"/>
      <c r="M1" s="263"/>
      <c r="N1" s="264" t="s">
        <v>6</v>
      </c>
      <c r="O1" s="265"/>
      <c r="P1" s="21" t="s">
        <v>7</v>
      </c>
      <c r="Q1" s="6" t="s">
        <v>11</v>
      </c>
      <c r="R1" s="270" t="s">
        <v>12</v>
      </c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1"/>
      <c r="AT1" s="27"/>
    </row>
    <row r="2" spans="1:61" x14ac:dyDescent="0.25">
      <c r="A2" s="261"/>
      <c r="B2" s="3" t="s">
        <v>1</v>
      </c>
      <c r="C2" s="255" t="s">
        <v>97</v>
      </c>
      <c r="D2" s="255"/>
      <c r="E2" s="255"/>
      <c r="F2" s="255"/>
      <c r="G2" s="255"/>
      <c r="H2" s="255"/>
      <c r="I2" s="255"/>
      <c r="J2" s="255"/>
      <c r="K2" s="255"/>
      <c r="L2" s="255"/>
      <c r="M2" s="256"/>
      <c r="N2" s="266"/>
      <c r="O2" s="267"/>
      <c r="P2" s="22">
        <v>1</v>
      </c>
      <c r="Q2" s="7" t="s">
        <v>11</v>
      </c>
      <c r="R2" s="272" t="s">
        <v>14</v>
      </c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3"/>
      <c r="AT2" s="27"/>
    </row>
    <row r="3" spans="1:61" x14ac:dyDescent="0.25">
      <c r="A3" s="274">
        <v>2016</v>
      </c>
      <c r="B3" s="4" t="s">
        <v>2</v>
      </c>
      <c r="C3" s="255" t="s">
        <v>98</v>
      </c>
      <c r="D3" s="255"/>
      <c r="E3" s="255"/>
      <c r="F3" s="255"/>
      <c r="G3" s="255"/>
      <c r="H3" s="255"/>
      <c r="I3" s="255"/>
      <c r="J3" s="255"/>
      <c r="K3" s="255"/>
      <c r="L3" s="255"/>
      <c r="M3" s="256"/>
      <c r="N3" s="266"/>
      <c r="O3" s="267"/>
      <c r="P3" s="23">
        <v>4</v>
      </c>
      <c r="Q3" s="7" t="s">
        <v>11</v>
      </c>
      <c r="R3" s="272" t="s">
        <v>15</v>
      </c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3"/>
      <c r="AT3" s="27"/>
    </row>
    <row r="4" spans="1:61" x14ac:dyDescent="0.25">
      <c r="A4" s="274"/>
      <c r="B4" s="5" t="s">
        <v>3</v>
      </c>
      <c r="C4" s="255" t="s">
        <v>18</v>
      </c>
      <c r="D4" s="255"/>
      <c r="E4" s="255"/>
      <c r="F4" s="255"/>
      <c r="G4" s="255"/>
      <c r="H4" s="255"/>
      <c r="I4" s="255"/>
      <c r="J4" s="255"/>
      <c r="K4" s="255"/>
      <c r="L4" s="255"/>
      <c r="M4" s="256"/>
      <c r="N4" s="266"/>
      <c r="O4" s="267"/>
      <c r="P4" s="24"/>
      <c r="Q4" s="7" t="s">
        <v>11</v>
      </c>
      <c r="R4" s="272" t="s">
        <v>16</v>
      </c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3"/>
      <c r="AT4" s="27"/>
    </row>
    <row r="5" spans="1:61" x14ac:dyDescent="0.25">
      <c r="A5" s="274"/>
      <c r="B5" s="5" t="s">
        <v>85</v>
      </c>
      <c r="C5" s="255" t="s">
        <v>84</v>
      </c>
      <c r="D5" s="255"/>
      <c r="E5" s="255"/>
      <c r="F5" s="255"/>
      <c r="G5" s="255"/>
      <c r="H5" s="255"/>
      <c r="I5" s="255"/>
      <c r="J5" s="255"/>
      <c r="K5" s="255"/>
      <c r="L5" s="255"/>
      <c r="M5" s="256"/>
      <c r="N5" s="266"/>
      <c r="O5" s="267"/>
      <c r="P5" s="25"/>
      <c r="Q5" s="7" t="s">
        <v>11</v>
      </c>
      <c r="R5" s="272" t="s">
        <v>86</v>
      </c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3"/>
      <c r="AT5" s="27"/>
    </row>
    <row r="6" spans="1:61" x14ac:dyDescent="0.25">
      <c r="A6" s="274"/>
      <c r="B6" s="5" t="s">
        <v>83</v>
      </c>
      <c r="C6" s="255" t="s">
        <v>96</v>
      </c>
      <c r="D6" s="255"/>
      <c r="E6" s="255"/>
      <c r="F6" s="255"/>
      <c r="G6" s="255"/>
      <c r="H6" s="255"/>
      <c r="I6" s="255"/>
      <c r="J6" s="255"/>
      <c r="K6" s="255"/>
      <c r="L6" s="255"/>
      <c r="M6" s="256"/>
      <c r="N6" s="266"/>
      <c r="O6" s="267"/>
      <c r="P6" s="26" t="s">
        <v>8</v>
      </c>
      <c r="Q6" s="7" t="s">
        <v>11</v>
      </c>
      <c r="R6" s="272" t="s">
        <v>87</v>
      </c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3"/>
      <c r="AT6" s="27"/>
    </row>
    <row r="7" spans="1:61" ht="15.75" thickBot="1" x14ac:dyDescent="0.3">
      <c r="A7" s="274"/>
      <c r="B7" s="20">
        <v>8</v>
      </c>
      <c r="C7" s="275" t="s">
        <v>17</v>
      </c>
      <c r="D7" s="275"/>
      <c r="E7" s="275"/>
      <c r="F7" s="275"/>
      <c r="G7" s="275"/>
      <c r="H7" s="275"/>
      <c r="I7" s="275"/>
      <c r="J7" s="275"/>
      <c r="K7" s="275"/>
      <c r="L7" s="275"/>
      <c r="M7" s="276"/>
      <c r="N7" s="266"/>
      <c r="O7" s="267"/>
      <c r="P7" s="132"/>
      <c r="Q7" s="131" t="s">
        <v>11</v>
      </c>
      <c r="R7" s="272" t="s">
        <v>13</v>
      </c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3"/>
      <c r="AT7" s="27"/>
    </row>
    <row r="8" spans="1:61" x14ac:dyDescent="0.25">
      <c r="A8" s="277" t="s">
        <v>4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9"/>
      <c r="N8" s="266"/>
      <c r="O8" s="26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9"/>
      <c r="AT8" s="27"/>
    </row>
    <row r="9" spans="1:61" ht="15.75" thickBot="1" x14ac:dyDescent="0.3">
      <c r="A9" s="278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60"/>
      <c r="N9" s="268"/>
      <c r="O9" s="269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60"/>
      <c r="AT9" s="27"/>
    </row>
    <row r="10" spans="1:61" ht="18" customHeight="1" thickBot="1" x14ac:dyDescent="0.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</row>
    <row r="11" spans="1:61" ht="12.75" customHeight="1" thickBot="1" x14ac:dyDescent="0.3">
      <c r="A11" s="141" t="s">
        <v>37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</row>
    <row r="12" spans="1:61" ht="13.5" customHeight="1" thickBot="1" x14ac:dyDescent="0.3">
      <c r="A12" s="59" t="s">
        <v>70</v>
      </c>
      <c r="B12" s="209">
        <v>1</v>
      </c>
      <c r="C12" s="188">
        <v>2</v>
      </c>
      <c r="D12" s="188">
        <v>3</v>
      </c>
      <c r="E12" s="53">
        <v>4</v>
      </c>
      <c r="F12" s="53">
        <v>5</v>
      </c>
      <c r="G12" s="53">
        <v>6</v>
      </c>
      <c r="H12" s="53">
        <v>7</v>
      </c>
      <c r="I12" s="53">
        <v>8</v>
      </c>
      <c r="J12" s="188">
        <v>9</v>
      </c>
      <c r="K12" s="188">
        <v>10</v>
      </c>
      <c r="L12" s="53">
        <v>11</v>
      </c>
      <c r="M12" s="53">
        <v>12</v>
      </c>
      <c r="N12" s="53">
        <v>13</v>
      </c>
      <c r="O12" s="53">
        <v>14</v>
      </c>
      <c r="P12" s="53">
        <v>15</v>
      </c>
      <c r="Q12" s="188">
        <v>16</v>
      </c>
      <c r="R12" s="188">
        <v>17</v>
      </c>
      <c r="S12" s="53">
        <v>18</v>
      </c>
      <c r="T12" s="83">
        <v>19</v>
      </c>
      <c r="U12" s="83">
        <v>20</v>
      </c>
      <c r="V12" s="83">
        <v>21</v>
      </c>
      <c r="W12" s="83">
        <v>22</v>
      </c>
      <c r="X12" s="84">
        <v>23</v>
      </c>
      <c r="Y12" s="188">
        <v>24</v>
      </c>
      <c r="Z12" s="53">
        <v>25</v>
      </c>
      <c r="AA12" s="53">
        <v>26</v>
      </c>
      <c r="AB12" s="53">
        <v>27</v>
      </c>
      <c r="AC12" s="53">
        <v>28</v>
      </c>
      <c r="AD12" s="53">
        <v>29</v>
      </c>
      <c r="AE12" s="188">
        <v>30</v>
      </c>
      <c r="AF12" s="195">
        <v>31</v>
      </c>
      <c r="AG12" s="27"/>
      <c r="AH12" s="10" t="s">
        <v>21</v>
      </c>
      <c r="AI12" s="31" t="s">
        <v>20</v>
      </c>
      <c r="AJ12" s="10" t="s">
        <v>22</v>
      </c>
      <c r="AK12" s="31" t="s">
        <v>19</v>
      </c>
      <c r="AL12" s="10" t="s">
        <v>23</v>
      </c>
      <c r="AM12" s="31" t="s">
        <v>24</v>
      </c>
      <c r="AN12" s="10" t="s">
        <v>25</v>
      </c>
      <c r="AO12" s="31" t="s">
        <v>26</v>
      </c>
      <c r="AP12" s="10" t="s">
        <v>28</v>
      </c>
      <c r="AQ12" s="31" t="s">
        <v>27</v>
      </c>
      <c r="AR12" s="143" t="s">
        <v>29</v>
      </c>
      <c r="AS12" s="31" t="s">
        <v>30</v>
      </c>
      <c r="AT12" s="27"/>
    </row>
    <row r="13" spans="1:61" ht="13.5" customHeight="1" x14ac:dyDescent="0.25">
      <c r="A13" s="50" t="s">
        <v>100</v>
      </c>
      <c r="B13" s="245" t="s">
        <v>2</v>
      </c>
      <c r="C13" s="239"/>
      <c r="D13" s="239" t="s">
        <v>0</v>
      </c>
      <c r="E13" s="236" t="s">
        <v>0</v>
      </c>
      <c r="F13" s="236" t="s">
        <v>1</v>
      </c>
      <c r="G13" s="236" t="s">
        <v>1</v>
      </c>
      <c r="H13" s="236" t="s">
        <v>2</v>
      </c>
      <c r="I13" s="236" t="s">
        <v>2</v>
      </c>
      <c r="J13" s="239"/>
      <c r="K13" s="239"/>
      <c r="L13" s="236"/>
      <c r="M13" s="236"/>
      <c r="N13" s="236" t="s">
        <v>0</v>
      </c>
      <c r="O13" s="236" t="s">
        <v>0</v>
      </c>
      <c r="P13" s="236">
        <v>1</v>
      </c>
      <c r="Q13" s="239" t="s">
        <v>1</v>
      </c>
      <c r="R13" s="239" t="s">
        <v>2</v>
      </c>
      <c r="S13" s="236" t="s">
        <v>2</v>
      </c>
      <c r="T13" s="236"/>
      <c r="U13" s="236"/>
      <c r="V13" s="236"/>
      <c r="W13" s="236"/>
      <c r="X13" s="239" t="s">
        <v>0</v>
      </c>
      <c r="Y13" s="239" t="s">
        <v>0</v>
      </c>
      <c r="Z13" s="236" t="s">
        <v>1</v>
      </c>
      <c r="AA13" s="236" t="s">
        <v>1</v>
      </c>
      <c r="AB13" s="236" t="s">
        <v>2</v>
      </c>
      <c r="AC13" s="236" t="s">
        <v>2</v>
      </c>
      <c r="AD13" s="236"/>
      <c r="AE13" s="239"/>
      <c r="AF13" s="242"/>
      <c r="AG13" s="27"/>
      <c r="AH13" s="14">
        <f>(COUNTIF(B13:AF13,"M"))</f>
        <v>6</v>
      </c>
      <c r="AI13" s="32">
        <f>AH13*8</f>
        <v>48</v>
      </c>
      <c r="AJ13" s="14">
        <f>(COUNTIF(B13:AF13,"A"))</f>
        <v>5</v>
      </c>
      <c r="AK13" s="32">
        <f>AJ13*8</f>
        <v>40</v>
      </c>
      <c r="AL13" s="14">
        <f>(COUNTIF(B13:AF13,"N"))</f>
        <v>7</v>
      </c>
      <c r="AM13" s="32">
        <f>AL13*7.5</f>
        <v>52.5</v>
      </c>
      <c r="AN13" s="16">
        <f>(COUNTIF(B13:AF13,"1"))+(COUNTIF(B13:AF13,"V"))</f>
        <v>1</v>
      </c>
      <c r="AO13" s="33">
        <f>AN13*8</f>
        <v>8</v>
      </c>
      <c r="AP13" s="18">
        <f>(COUNTIF(B13:AF13,"S"))</f>
        <v>0</v>
      </c>
      <c r="AQ13" s="34">
        <f>AP13*8</f>
        <v>0</v>
      </c>
      <c r="AR13" s="74">
        <f>AH13+AJ13+AL13+(COUNTIF(B13:AF13,"D"))+(COUNTIF(B13:AF13,"8"))</f>
        <v>18</v>
      </c>
      <c r="AS13" s="142">
        <f>AI13+AK13+AM13+(COUNTIF(B13:AF13,"D")*8)+(COUNTIF(B13:AF13,"8")*8)</f>
        <v>140.5</v>
      </c>
      <c r="AT13" s="27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</row>
    <row r="14" spans="1:61" ht="13.5" customHeight="1" x14ac:dyDescent="0.25">
      <c r="A14" s="51" t="s">
        <v>103</v>
      </c>
      <c r="B14" s="246"/>
      <c r="C14" s="240"/>
      <c r="D14" s="240" t="s">
        <v>8</v>
      </c>
      <c r="E14" s="237" t="s">
        <v>8</v>
      </c>
      <c r="F14" s="237" t="s">
        <v>8</v>
      </c>
      <c r="G14" s="237" t="s">
        <v>8</v>
      </c>
      <c r="H14" s="237" t="s">
        <v>8</v>
      </c>
      <c r="I14" s="237" t="s">
        <v>8</v>
      </c>
      <c r="J14" s="240"/>
      <c r="K14" s="240"/>
      <c r="L14" s="237"/>
      <c r="M14" s="237"/>
      <c r="N14" s="237" t="s">
        <v>3</v>
      </c>
      <c r="O14" s="237" t="s">
        <v>3</v>
      </c>
      <c r="P14" s="237" t="s">
        <v>3</v>
      </c>
      <c r="Q14" s="240"/>
      <c r="R14" s="240"/>
      <c r="S14" s="237" t="s">
        <v>3</v>
      </c>
      <c r="T14" s="237" t="s">
        <v>3</v>
      </c>
      <c r="U14" s="237" t="s">
        <v>3</v>
      </c>
      <c r="V14" s="237" t="s">
        <v>3</v>
      </c>
      <c r="W14" s="237" t="s">
        <v>3</v>
      </c>
      <c r="X14" s="240"/>
      <c r="Y14" s="240"/>
      <c r="Z14" s="237" t="s">
        <v>3</v>
      </c>
      <c r="AA14" s="237" t="s">
        <v>3</v>
      </c>
      <c r="AB14" s="237" t="s">
        <v>3</v>
      </c>
      <c r="AC14" s="237" t="s">
        <v>3</v>
      </c>
      <c r="AD14" s="237" t="s">
        <v>3</v>
      </c>
      <c r="AE14" s="240"/>
      <c r="AF14" s="243"/>
      <c r="AG14" s="27"/>
      <c r="AH14" s="15">
        <f t="shared" ref="AH14:AH22" si="0">(COUNTIF(B14:AF14,"M"))</f>
        <v>0</v>
      </c>
      <c r="AI14" s="32">
        <f t="shared" ref="AI14:AI22" si="1">AH14*8</f>
        <v>0</v>
      </c>
      <c r="AJ14" s="15">
        <f t="shared" ref="AJ14:AJ22" si="2">(COUNTIF(B14:AF14,"A"))</f>
        <v>0</v>
      </c>
      <c r="AK14" s="32">
        <f t="shared" ref="AK14:AK22" si="3">AJ14*8</f>
        <v>0</v>
      </c>
      <c r="AL14" s="15">
        <f t="shared" ref="AL14:AL22" si="4">(COUNTIF(B14:AF14,"N"))</f>
        <v>0</v>
      </c>
      <c r="AM14" s="32">
        <f t="shared" ref="AM14:AM22" si="5">AL14*7.5</f>
        <v>0</v>
      </c>
      <c r="AN14" s="17">
        <f t="shared" ref="AN14:AN22" si="6">(COUNTIF(B14:AF14,"1"))+(COUNTIF(B14:AF14,"V"))</f>
        <v>0</v>
      </c>
      <c r="AO14" s="33">
        <f t="shared" ref="AO14:AO22" si="7">AN14*8</f>
        <v>0</v>
      </c>
      <c r="AP14" s="19">
        <f t="shared" ref="AP14:AP22" si="8">(COUNTIF(B14:AF14,"S"))</f>
        <v>6</v>
      </c>
      <c r="AQ14" s="34">
        <f t="shared" ref="AQ14:AQ22" si="9">AP14*8</f>
        <v>48</v>
      </c>
      <c r="AR14" s="13">
        <f t="shared" ref="AR14:AR22" si="10">AH14+AJ14+AL14+(COUNTIF(B14:AF14,"D"))+(COUNTIF(B14:AF14,"8"))</f>
        <v>13</v>
      </c>
      <c r="AS14" s="9">
        <f t="shared" ref="AS14:AS22" si="11">AI14+AK14+AM14+(COUNTIF(B14:AF14,"D")*8)+(COUNTIF(B14:AF14,"8")*8)</f>
        <v>104</v>
      </c>
      <c r="AT14" s="27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</row>
    <row r="15" spans="1:61" ht="13.5" customHeight="1" x14ac:dyDescent="0.25">
      <c r="A15" s="51" t="s">
        <v>107</v>
      </c>
      <c r="B15" s="246"/>
      <c r="C15" s="240">
        <v>1</v>
      </c>
      <c r="D15" s="240"/>
      <c r="E15" s="237"/>
      <c r="F15" s="237" t="s">
        <v>8</v>
      </c>
      <c r="G15" s="237" t="s">
        <v>8</v>
      </c>
      <c r="H15" s="237" t="s">
        <v>8</v>
      </c>
      <c r="I15" s="237" t="s">
        <v>8</v>
      </c>
      <c r="J15" s="240" t="s">
        <v>2</v>
      </c>
      <c r="K15" s="240" t="s">
        <v>2</v>
      </c>
      <c r="L15" s="237"/>
      <c r="M15" s="237"/>
      <c r="N15" s="237"/>
      <c r="O15" s="237"/>
      <c r="P15" s="237" t="s">
        <v>0</v>
      </c>
      <c r="Q15" s="240" t="s">
        <v>0</v>
      </c>
      <c r="R15" s="240" t="s">
        <v>1</v>
      </c>
      <c r="S15" s="237" t="s">
        <v>1</v>
      </c>
      <c r="T15" s="237" t="s">
        <v>2</v>
      </c>
      <c r="U15" s="237" t="s">
        <v>2</v>
      </c>
      <c r="V15" s="237"/>
      <c r="W15" s="237"/>
      <c r="X15" s="240"/>
      <c r="Y15" s="240"/>
      <c r="Z15" s="237" t="s">
        <v>0</v>
      </c>
      <c r="AA15" s="237" t="s">
        <v>0</v>
      </c>
      <c r="AB15" s="237" t="s">
        <v>1</v>
      </c>
      <c r="AC15" s="237" t="s">
        <v>1</v>
      </c>
      <c r="AD15" s="237" t="s">
        <v>2</v>
      </c>
      <c r="AE15" s="240" t="s">
        <v>2</v>
      </c>
      <c r="AF15" s="243"/>
      <c r="AG15" s="27"/>
      <c r="AH15" s="15">
        <f t="shared" si="0"/>
        <v>4</v>
      </c>
      <c r="AI15" s="32">
        <f t="shared" si="1"/>
        <v>32</v>
      </c>
      <c r="AJ15" s="15">
        <f t="shared" si="2"/>
        <v>4</v>
      </c>
      <c r="AK15" s="32">
        <f t="shared" si="3"/>
        <v>32</v>
      </c>
      <c r="AL15" s="15">
        <f t="shared" si="4"/>
        <v>6</v>
      </c>
      <c r="AM15" s="32">
        <f t="shared" si="5"/>
        <v>45</v>
      </c>
      <c r="AN15" s="17">
        <f t="shared" si="6"/>
        <v>1</v>
      </c>
      <c r="AO15" s="33">
        <f t="shared" si="7"/>
        <v>8</v>
      </c>
      <c r="AP15" s="19">
        <f t="shared" si="8"/>
        <v>4</v>
      </c>
      <c r="AQ15" s="34">
        <f t="shared" si="9"/>
        <v>32</v>
      </c>
      <c r="AR15" s="13">
        <f t="shared" si="10"/>
        <v>14</v>
      </c>
      <c r="AS15" s="9">
        <f t="shared" si="11"/>
        <v>109</v>
      </c>
      <c r="AT15" s="27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</row>
    <row r="16" spans="1:61" ht="13.5" customHeight="1" x14ac:dyDescent="0.25">
      <c r="A16" s="51" t="s">
        <v>106</v>
      </c>
      <c r="B16" s="246"/>
      <c r="C16" s="240"/>
      <c r="D16" s="240"/>
      <c r="E16" s="237"/>
      <c r="F16" s="237" t="s">
        <v>0</v>
      </c>
      <c r="G16" s="237" t="s">
        <v>0</v>
      </c>
      <c r="H16" s="237" t="s">
        <v>1</v>
      </c>
      <c r="I16" s="237" t="s">
        <v>3</v>
      </c>
      <c r="J16" s="240"/>
      <c r="K16" s="240"/>
      <c r="L16" s="237" t="s">
        <v>3</v>
      </c>
      <c r="M16" s="237" t="s">
        <v>3</v>
      </c>
      <c r="N16" s="237" t="s">
        <v>3</v>
      </c>
      <c r="O16" s="237" t="s">
        <v>3</v>
      </c>
      <c r="P16" s="237" t="s">
        <v>3</v>
      </c>
      <c r="Q16" s="240"/>
      <c r="R16" s="240"/>
      <c r="S16" s="237" t="s">
        <v>3</v>
      </c>
      <c r="T16" s="237" t="s">
        <v>3</v>
      </c>
      <c r="U16" s="237" t="s">
        <v>3</v>
      </c>
      <c r="V16" s="237" t="s">
        <v>3</v>
      </c>
      <c r="W16" s="237" t="s">
        <v>3</v>
      </c>
      <c r="X16" s="240"/>
      <c r="Y16" s="240"/>
      <c r="Z16" s="237" t="s">
        <v>3</v>
      </c>
      <c r="AA16" s="237" t="s">
        <v>3</v>
      </c>
      <c r="AB16" s="237" t="s">
        <v>3</v>
      </c>
      <c r="AC16" s="237" t="s">
        <v>3</v>
      </c>
      <c r="AD16" s="237" t="s">
        <v>3</v>
      </c>
      <c r="AE16" s="240"/>
      <c r="AF16" s="243"/>
      <c r="AG16" s="27"/>
      <c r="AH16" s="15">
        <f t="shared" si="0"/>
        <v>2</v>
      </c>
      <c r="AI16" s="32">
        <f t="shared" si="1"/>
        <v>16</v>
      </c>
      <c r="AJ16" s="15">
        <f t="shared" si="2"/>
        <v>1</v>
      </c>
      <c r="AK16" s="32">
        <f t="shared" si="3"/>
        <v>8</v>
      </c>
      <c r="AL16" s="15">
        <f t="shared" si="4"/>
        <v>0</v>
      </c>
      <c r="AM16" s="32">
        <f t="shared" si="5"/>
        <v>0</v>
      </c>
      <c r="AN16" s="17">
        <f t="shared" si="6"/>
        <v>0</v>
      </c>
      <c r="AO16" s="33">
        <f t="shared" si="7"/>
        <v>0</v>
      </c>
      <c r="AP16" s="19">
        <f t="shared" si="8"/>
        <v>0</v>
      </c>
      <c r="AQ16" s="34">
        <f t="shared" si="9"/>
        <v>0</v>
      </c>
      <c r="AR16" s="13">
        <f t="shared" si="10"/>
        <v>19</v>
      </c>
      <c r="AS16" s="9">
        <f t="shared" si="11"/>
        <v>152</v>
      </c>
      <c r="AT16" s="27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</row>
    <row r="17" spans="1:61" ht="13.5" customHeight="1" x14ac:dyDescent="0.25">
      <c r="A17" s="51" t="s">
        <v>102</v>
      </c>
      <c r="B17" s="246" t="s">
        <v>0</v>
      </c>
      <c r="C17" s="240" t="s">
        <v>2</v>
      </c>
      <c r="D17" s="240"/>
      <c r="E17" s="237"/>
      <c r="F17" s="237"/>
      <c r="G17" s="237"/>
      <c r="H17" s="237" t="s">
        <v>0</v>
      </c>
      <c r="I17" s="237" t="s">
        <v>0</v>
      </c>
      <c r="J17" s="240" t="s">
        <v>1</v>
      </c>
      <c r="K17" s="240" t="s">
        <v>1</v>
      </c>
      <c r="L17" s="237" t="s">
        <v>2</v>
      </c>
      <c r="M17" s="237" t="s">
        <v>2</v>
      </c>
      <c r="N17" s="237"/>
      <c r="O17" s="237"/>
      <c r="P17" s="237"/>
      <c r="Q17" s="240"/>
      <c r="R17" s="240" t="s">
        <v>0</v>
      </c>
      <c r="S17" s="237" t="s">
        <v>0</v>
      </c>
      <c r="T17" s="237" t="s">
        <v>1</v>
      </c>
      <c r="U17" s="237" t="s">
        <v>1</v>
      </c>
      <c r="V17" s="237" t="s">
        <v>2</v>
      </c>
      <c r="W17" s="237" t="s">
        <v>2</v>
      </c>
      <c r="X17" s="240"/>
      <c r="Y17" s="240"/>
      <c r="Z17" s="237"/>
      <c r="AA17" s="237"/>
      <c r="AB17" s="237" t="s">
        <v>0</v>
      </c>
      <c r="AC17" s="237" t="s">
        <v>0</v>
      </c>
      <c r="AD17" s="237" t="s">
        <v>1</v>
      </c>
      <c r="AE17" s="240" t="s">
        <v>1</v>
      </c>
      <c r="AF17" s="243" t="s">
        <v>2</v>
      </c>
      <c r="AG17" s="27"/>
      <c r="AH17" s="15">
        <f t="shared" si="0"/>
        <v>7</v>
      </c>
      <c r="AI17" s="32">
        <f t="shared" si="1"/>
        <v>56</v>
      </c>
      <c r="AJ17" s="15">
        <f t="shared" si="2"/>
        <v>6</v>
      </c>
      <c r="AK17" s="32">
        <f t="shared" si="3"/>
        <v>48</v>
      </c>
      <c r="AL17" s="15">
        <f t="shared" si="4"/>
        <v>6</v>
      </c>
      <c r="AM17" s="32">
        <f t="shared" si="5"/>
        <v>45</v>
      </c>
      <c r="AN17" s="17">
        <f t="shared" si="6"/>
        <v>0</v>
      </c>
      <c r="AO17" s="33">
        <f t="shared" si="7"/>
        <v>0</v>
      </c>
      <c r="AP17" s="19">
        <f t="shared" si="8"/>
        <v>0</v>
      </c>
      <c r="AQ17" s="34">
        <f t="shared" si="9"/>
        <v>0</v>
      </c>
      <c r="AR17" s="13">
        <f t="shared" si="10"/>
        <v>19</v>
      </c>
      <c r="AS17" s="9">
        <f t="shared" si="11"/>
        <v>149</v>
      </c>
      <c r="AT17" s="27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</row>
    <row r="18" spans="1:61" ht="13.5" customHeight="1" x14ac:dyDescent="0.25">
      <c r="A18" s="51" t="s">
        <v>104</v>
      </c>
      <c r="B18" s="246" t="s">
        <v>0</v>
      </c>
      <c r="C18" s="240" t="s">
        <v>2</v>
      </c>
      <c r="D18" s="240"/>
      <c r="E18" s="237"/>
      <c r="F18" s="237"/>
      <c r="G18" s="237"/>
      <c r="H18" s="237" t="s">
        <v>0</v>
      </c>
      <c r="I18" s="237" t="s">
        <v>0</v>
      </c>
      <c r="J18" s="240"/>
      <c r="K18" s="240"/>
      <c r="L18" s="237" t="s">
        <v>3</v>
      </c>
      <c r="M18" s="237" t="s">
        <v>3</v>
      </c>
      <c r="N18" s="237" t="s">
        <v>3</v>
      </c>
      <c r="O18" s="237" t="s">
        <v>3</v>
      </c>
      <c r="P18" s="237" t="s">
        <v>3</v>
      </c>
      <c r="Q18" s="240"/>
      <c r="R18" s="240"/>
      <c r="S18" s="237" t="s">
        <v>3</v>
      </c>
      <c r="T18" s="237" t="s">
        <v>3</v>
      </c>
      <c r="U18" s="237" t="s">
        <v>3</v>
      </c>
      <c r="V18" s="237" t="s">
        <v>3</v>
      </c>
      <c r="W18" s="237" t="s">
        <v>3</v>
      </c>
      <c r="X18" s="240"/>
      <c r="Y18" s="240"/>
      <c r="Z18" s="237" t="s">
        <v>3</v>
      </c>
      <c r="AA18" s="237" t="s">
        <v>3</v>
      </c>
      <c r="AB18" s="237" t="s">
        <v>3</v>
      </c>
      <c r="AC18" s="237" t="s">
        <v>3</v>
      </c>
      <c r="AD18" s="237" t="s">
        <v>3</v>
      </c>
      <c r="AE18" s="240"/>
      <c r="AF18" s="243"/>
      <c r="AG18" s="27"/>
      <c r="AH18" s="15">
        <f t="shared" si="0"/>
        <v>3</v>
      </c>
      <c r="AI18" s="32">
        <f t="shared" si="1"/>
        <v>24</v>
      </c>
      <c r="AJ18" s="15">
        <f t="shared" si="2"/>
        <v>0</v>
      </c>
      <c r="AK18" s="32">
        <f t="shared" si="3"/>
        <v>0</v>
      </c>
      <c r="AL18" s="15">
        <f t="shared" si="4"/>
        <v>1</v>
      </c>
      <c r="AM18" s="32">
        <f t="shared" si="5"/>
        <v>7.5</v>
      </c>
      <c r="AN18" s="17">
        <f t="shared" si="6"/>
        <v>0</v>
      </c>
      <c r="AO18" s="33">
        <f t="shared" si="7"/>
        <v>0</v>
      </c>
      <c r="AP18" s="19">
        <f t="shared" si="8"/>
        <v>0</v>
      </c>
      <c r="AQ18" s="34">
        <f t="shared" si="9"/>
        <v>0</v>
      </c>
      <c r="AR18" s="13">
        <f t="shared" si="10"/>
        <v>19</v>
      </c>
      <c r="AS18" s="9">
        <f t="shared" si="11"/>
        <v>151.5</v>
      </c>
      <c r="AT18" s="27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</row>
    <row r="19" spans="1:61" ht="13.5" customHeight="1" x14ac:dyDescent="0.25">
      <c r="A19" s="51" t="s">
        <v>108</v>
      </c>
      <c r="B19" s="246" t="s">
        <v>1</v>
      </c>
      <c r="C19" s="240" t="s">
        <v>1</v>
      </c>
      <c r="D19" s="240" t="s">
        <v>2</v>
      </c>
      <c r="E19" s="237" t="s">
        <v>2</v>
      </c>
      <c r="F19" s="237"/>
      <c r="G19" s="237"/>
      <c r="H19" s="237"/>
      <c r="I19" s="237"/>
      <c r="J19" s="240" t="s">
        <v>0</v>
      </c>
      <c r="K19" s="240" t="s">
        <v>0</v>
      </c>
      <c r="L19" s="237" t="s">
        <v>1</v>
      </c>
      <c r="M19" s="237" t="s">
        <v>1</v>
      </c>
      <c r="N19" s="237" t="s">
        <v>2</v>
      </c>
      <c r="O19" s="237" t="s">
        <v>2</v>
      </c>
      <c r="P19" s="237"/>
      <c r="Q19" s="240"/>
      <c r="R19" s="240"/>
      <c r="S19" s="237"/>
      <c r="T19" s="237" t="s">
        <v>0</v>
      </c>
      <c r="U19" s="237" t="s">
        <v>0</v>
      </c>
      <c r="V19" s="237" t="s">
        <v>1</v>
      </c>
      <c r="W19" s="237" t="s">
        <v>1</v>
      </c>
      <c r="X19" s="240" t="s">
        <v>2</v>
      </c>
      <c r="Y19" s="240" t="s">
        <v>2</v>
      </c>
      <c r="Z19" s="237"/>
      <c r="AA19" s="237"/>
      <c r="AB19" s="237"/>
      <c r="AC19" s="237"/>
      <c r="AD19" s="237" t="s">
        <v>0</v>
      </c>
      <c r="AE19" s="240">
        <v>1</v>
      </c>
      <c r="AF19" s="243">
        <v>4</v>
      </c>
      <c r="AG19" s="27"/>
      <c r="AH19" s="15">
        <f t="shared" si="0"/>
        <v>5</v>
      </c>
      <c r="AI19" s="32">
        <f t="shared" si="1"/>
        <v>40</v>
      </c>
      <c r="AJ19" s="15">
        <f t="shared" si="2"/>
        <v>6</v>
      </c>
      <c r="AK19" s="32">
        <f t="shared" si="3"/>
        <v>48</v>
      </c>
      <c r="AL19" s="15">
        <f t="shared" si="4"/>
        <v>6</v>
      </c>
      <c r="AM19" s="32">
        <f t="shared" si="5"/>
        <v>45</v>
      </c>
      <c r="AN19" s="17">
        <f t="shared" si="6"/>
        <v>1</v>
      </c>
      <c r="AO19" s="33">
        <f t="shared" si="7"/>
        <v>8</v>
      </c>
      <c r="AP19" s="19">
        <f t="shared" si="8"/>
        <v>0</v>
      </c>
      <c r="AQ19" s="34">
        <f t="shared" si="9"/>
        <v>0</v>
      </c>
      <c r="AR19" s="13">
        <f t="shared" si="10"/>
        <v>17</v>
      </c>
      <c r="AS19" s="9">
        <f t="shared" si="11"/>
        <v>133</v>
      </c>
      <c r="AT19" s="27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</row>
    <row r="20" spans="1:61" ht="13.5" customHeight="1" x14ac:dyDescent="0.25">
      <c r="A20" s="51" t="s">
        <v>101</v>
      </c>
      <c r="B20" s="246"/>
      <c r="C20" s="240"/>
      <c r="D20" s="240" t="s">
        <v>2</v>
      </c>
      <c r="E20" s="237" t="s">
        <v>2</v>
      </c>
      <c r="F20" s="237"/>
      <c r="G20" s="237"/>
      <c r="H20" s="237"/>
      <c r="I20" s="237" t="s">
        <v>0</v>
      </c>
      <c r="J20" s="240"/>
      <c r="K20" s="240"/>
      <c r="L20" s="237" t="s">
        <v>3</v>
      </c>
      <c r="M20" s="237" t="s">
        <v>3</v>
      </c>
      <c r="N20" s="237" t="s">
        <v>3</v>
      </c>
      <c r="O20" s="237" t="s">
        <v>3</v>
      </c>
      <c r="P20" s="237" t="s">
        <v>3</v>
      </c>
      <c r="Q20" s="240"/>
      <c r="R20" s="240"/>
      <c r="S20" s="237" t="s">
        <v>3</v>
      </c>
      <c r="T20" s="237" t="s">
        <v>3</v>
      </c>
      <c r="U20" s="237" t="s">
        <v>3</v>
      </c>
      <c r="V20" s="237" t="s">
        <v>3</v>
      </c>
      <c r="W20" s="237" t="s">
        <v>3</v>
      </c>
      <c r="X20" s="240"/>
      <c r="Y20" s="240"/>
      <c r="Z20" s="237" t="s">
        <v>3</v>
      </c>
      <c r="AA20" s="237" t="s">
        <v>3</v>
      </c>
      <c r="AB20" s="237" t="s">
        <v>3</v>
      </c>
      <c r="AC20" s="237" t="s">
        <v>3</v>
      </c>
      <c r="AD20" s="237" t="s">
        <v>3</v>
      </c>
      <c r="AE20" s="240"/>
      <c r="AF20" s="243"/>
      <c r="AG20" s="27"/>
      <c r="AH20" s="15">
        <f t="shared" si="0"/>
        <v>1</v>
      </c>
      <c r="AI20" s="32">
        <f t="shared" si="1"/>
        <v>8</v>
      </c>
      <c r="AJ20" s="15">
        <f t="shared" si="2"/>
        <v>0</v>
      </c>
      <c r="AK20" s="32">
        <f t="shared" si="3"/>
        <v>0</v>
      </c>
      <c r="AL20" s="15">
        <f t="shared" si="4"/>
        <v>2</v>
      </c>
      <c r="AM20" s="32">
        <f t="shared" si="5"/>
        <v>15</v>
      </c>
      <c r="AN20" s="17">
        <f t="shared" si="6"/>
        <v>0</v>
      </c>
      <c r="AO20" s="33">
        <f t="shared" si="7"/>
        <v>0</v>
      </c>
      <c r="AP20" s="19">
        <f t="shared" si="8"/>
        <v>0</v>
      </c>
      <c r="AQ20" s="34">
        <f t="shared" si="9"/>
        <v>0</v>
      </c>
      <c r="AR20" s="13">
        <f t="shared" si="10"/>
        <v>18</v>
      </c>
      <c r="AS20" s="9">
        <f t="shared" si="11"/>
        <v>143</v>
      </c>
      <c r="AT20" s="27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</row>
    <row r="21" spans="1:61" ht="13.5" customHeight="1" x14ac:dyDescent="0.25">
      <c r="A21" s="51" t="s">
        <v>105</v>
      </c>
      <c r="B21" s="246"/>
      <c r="C21" s="240"/>
      <c r="D21" s="240"/>
      <c r="E21" s="237" t="s">
        <v>1</v>
      </c>
      <c r="F21" s="237" t="s">
        <v>2</v>
      </c>
      <c r="G21" s="237" t="s">
        <v>2</v>
      </c>
      <c r="H21" s="237"/>
      <c r="I21" s="237" t="s">
        <v>1</v>
      </c>
      <c r="J21" s="240" t="s">
        <v>0</v>
      </c>
      <c r="K21" s="240" t="s">
        <v>0</v>
      </c>
      <c r="L21" s="237" t="s">
        <v>0</v>
      </c>
      <c r="M21" s="237" t="s">
        <v>0</v>
      </c>
      <c r="N21" s="237"/>
      <c r="O21" s="237"/>
      <c r="P21" s="237" t="s">
        <v>1</v>
      </c>
      <c r="Q21" s="240" t="s">
        <v>2</v>
      </c>
      <c r="R21" s="240"/>
      <c r="S21" s="237"/>
      <c r="T21" s="237"/>
      <c r="U21" s="237" t="s">
        <v>0</v>
      </c>
      <c r="V21" s="237" t="s">
        <v>0</v>
      </c>
      <c r="W21" s="237" t="s">
        <v>0</v>
      </c>
      <c r="X21" s="240" t="s">
        <v>1</v>
      </c>
      <c r="Y21" s="240" t="s">
        <v>1</v>
      </c>
      <c r="Z21" s="237" t="s">
        <v>2</v>
      </c>
      <c r="AA21" s="237" t="s">
        <v>2</v>
      </c>
      <c r="AB21" s="237"/>
      <c r="AC21" s="237"/>
      <c r="AD21" s="237"/>
      <c r="AE21" s="240" t="s">
        <v>0</v>
      </c>
      <c r="AF21" s="243" t="s">
        <v>0</v>
      </c>
      <c r="AG21" s="27"/>
      <c r="AH21" s="15">
        <f t="shared" si="0"/>
        <v>9</v>
      </c>
      <c r="AI21" s="32">
        <f t="shared" si="1"/>
        <v>72</v>
      </c>
      <c r="AJ21" s="15">
        <f t="shared" si="2"/>
        <v>5</v>
      </c>
      <c r="AK21" s="32">
        <f t="shared" si="3"/>
        <v>40</v>
      </c>
      <c r="AL21" s="15">
        <f t="shared" si="4"/>
        <v>5</v>
      </c>
      <c r="AM21" s="32">
        <f t="shared" si="5"/>
        <v>37.5</v>
      </c>
      <c r="AN21" s="17">
        <f t="shared" si="6"/>
        <v>0</v>
      </c>
      <c r="AO21" s="33">
        <f t="shared" si="7"/>
        <v>0</v>
      </c>
      <c r="AP21" s="19">
        <f t="shared" si="8"/>
        <v>0</v>
      </c>
      <c r="AQ21" s="34">
        <f t="shared" si="9"/>
        <v>0</v>
      </c>
      <c r="AR21" s="13">
        <f t="shared" si="10"/>
        <v>19</v>
      </c>
      <c r="AS21" s="9">
        <f t="shared" si="11"/>
        <v>149.5</v>
      </c>
      <c r="AT21" s="27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</row>
    <row r="22" spans="1:61" ht="13.5" customHeight="1" thickBot="1" x14ac:dyDescent="0.3">
      <c r="A22" s="51" t="s">
        <v>71</v>
      </c>
      <c r="B22" s="247"/>
      <c r="C22" s="241"/>
      <c r="D22" s="241"/>
      <c r="E22" s="238"/>
      <c r="F22" s="238"/>
      <c r="G22" s="238"/>
      <c r="H22" s="238"/>
      <c r="I22" s="238"/>
      <c r="J22" s="241"/>
      <c r="K22" s="241"/>
      <c r="L22" s="238"/>
      <c r="M22" s="238"/>
      <c r="N22" s="238"/>
      <c r="O22" s="238"/>
      <c r="P22" s="238"/>
      <c r="Q22" s="241"/>
      <c r="R22" s="241"/>
      <c r="S22" s="238"/>
      <c r="T22" s="238"/>
      <c r="U22" s="238"/>
      <c r="V22" s="238"/>
      <c r="W22" s="238"/>
      <c r="X22" s="241"/>
      <c r="Y22" s="241"/>
      <c r="Z22" s="238"/>
      <c r="AA22" s="238"/>
      <c r="AB22" s="238"/>
      <c r="AC22" s="238"/>
      <c r="AD22" s="238"/>
      <c r="AE22" s="241"/>
      <c r="AF22" s="244"/>
      <c r="AG22" s="27"/>
      <c r="AH22" s="69">
        <f t="shared" si="0"/>
        <v>0</v>
      </c>
      <c r="AI22" s="60">
        <f t="shared" si="1"/>
        <v>0</v>
      </c>
      <c r="AJ22" s="69">
        <f t="shared" si="2"/>
        <v>0</v>
      </c>
      <c r="AK22" s="60">
        <f t="shared" si="3"/>
        <v>0</v>
      </c>
      <c r="AL22" s="69">
        <f t="shared" si="4"/>
        <v>0</v>
      </c>
      <c r="AM22" s="60">
        <f t="shared" si="5"/>
        <v>0</v>
      </c>
      <c r="AN22" s="70">
        <f t="shared" si="6"/>
        <v>0</v>
      </c>
      <c r="AO22" s="61">
        <f t="shared" si="7"/>
        <v>0</v>
      </c>
      <c r="AP22" s="71">
        <f t="shared" si="8"/>
        <v>0</v>
      </c>
      <c r="AQ22" s="62">
        <f t="shared" si="9"/>
        <v>0</v>
      </c>
      <c r="AR22" s="72">
        <f t="shared" si="10"/>
        <v>0</v>
      </c>
      <c r="AS22" s="73">
        <f t="shared" si="11"/>
        <v>0</v>
      </c>
      <c r="AT22" s="27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ht="13.5" customHeight="1" thickBot="1" x14ac:dyDescent="0.3">
      <c r="A23" s="63" t="s">
        <v>72</v>
      </c>
      <c r="B23" s="150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2"/>
      <c r="AG23" s="27"/>
      <c r="AH23" s="66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8"/>
      <c r="AT23" s="27"/>
    </row>
    <row r="24" spans="1:61" ht="13.5" customHeight="1" x14ac:dyDescent="0.25">
      <c r="A24" s="148" t="s">
        <v>111</v>
      </c>
      <c r="B24" s="213"/>
      <c r="C24" s="192"/>
      <c r="D24" s="192"/>
      <c r="E24" s="154" t="s">
        <v>1</v>
      </c>
      <c r="F24" s="154" t="s">
        <v>1</v>
      </c>
      <c r="G24" s="154" t="s">
        <v>1</v>
      </c>
      <c r="H24" s="154" t="s">
        <v>1</v>
      </c>
      <c r="I24" s="154" t="s">
        <v>1</v>
      </c>
      <c r="J24" s="192"/>
      <c r="K24" s="192"/>
      <c r="L24" s="154" t="s">
        <v>0</v>
      </c>
      <c r="M24" s="154" t="s">
        <v>0</v>
      </c>
      <c r="N24" s="154" t="s">
        <v>0</v>
      </c>
      <c r="O24" s="154" t="s">
        <v>0</v>
      </c>
      <c r="P24" s="154" t="s">
        <v>0</v>
      </c>
      <c r="Q24" s="192"/>
      <c r="R24" s="192"/>
      <c r="S24" s="154" t="s">
        <v>1</v>
      </c>
      <c r="T24" s="154" t="s">
        <v>1</v>
      </c>
      <c r="U24" s="154" t="s">
        <v>1</v>
      </c>
      <c r="V24" s="154" t="s">
        <v>1</v>
      </c>
      <c r="W24" s="154" t="s">
        <v>1</v>
      </c>
      <c r="X24" s="192"/>
      <c r="Y24" s="192"/>
      <c r="Z24" s="154">
        <v>1</v>
      </c>
      <c r="AA24" s="154" t="s">
        <v>0</v>
      </c>
      <c r="AB24" s="154" t="s">
        <v>0</v>
      </c>
      <c r="AC24" s="154" t="s">
        <v>0</v>
      </c>
      <c r="AD24" s="154" t="s">
        <v>0</v>
      </c>
      <c r="AE24" s="192"/>
      <c r="AF24" s="199"/>
      <c r="AG24" s="27"/>
      <c r="AH24" s="14">
        <f t="shared" ref="AH24:AH27" si="12">(COUNTIF(B24:AF24,"M"))</f>
        <v>9</v>
      </c>
      <c r="AI24" s="32">
        <f t="shared" ref="AI24:AI27" si="13">AH24*8</f>
        <v>72</v>
      </c>
      <c r="AJ24" s="14">
        <f t="shared" ref="AJ24:AJ27" si="14">(COUNTIF(B24:AF24,"A"))</f>
        <v>10</v>
      </c>
      <c r="AK24" s="32">
        <f t="shared" ref="AK24:AK27" si="15">AJ24*8</f>
        <v>80</v>
      </c>
      <c r="AL24" s="14">
        <f t="shared" ref="AL24:AL27" si="16">(COUNTIF(B24:AF24,"N"))</f>
        <v>0</v>
      </c>
      <c r="AM24" s="32">
        <f t="shared" ref="AM24:AM27" si="17">AL24*7.5</f>
        <v>0</v>
      </c>
      <c r="AN24" s="16">
        <f t="shared" ref="AN24:AN27" si="18">(COUNTIF(B24:AF24,"1"))+(COUNTIF(B24:AF24,"V"))</f>
        <v>1</v>
      </c>
      <c r="AO24" s="167">
        <f t="shared" ref="AO24:AO27" si="19">AN24*8</f>
        <v>8</v>
      </c>
      <c r="AP24" s="18">
        <f t="shared" ref="AP24:AP27" si="20">(COUNTIF(B24:AF24,"S"))</f>
        <v>0</v>
      </c>
      <c r="AQ24" s="175">
        <f t="shared" ref="AQ24:AQ27" si="21">AP24*8</f>
        <v>0</v>
      </c>
      <c r="AR24" s="169">
        <f t="shared" ref="AR24:AR27" si="22">AH24+AJ24+AL24+(COUNTIF(B24:AF24,"D"))+(COUNTIF(B24:AF24,"8"))</f>
        <v>19</v>
      </c>
      <c r="AS24" s="75">
        <f t="shared" ref="AS24:AS27" si="23">AI24+AK24+AM24+(COUNTIF(B24:AF24,"D")*8)+(COUNTIF(B24:AF24,"8")*8)</f>
        <v>152</v>
      </c>
      <c r="AT24" s="27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</row>
    <row r="25" spans="1:61" ht="13.5" customHeight="1" x14ac:dyDescent="0.25">
      <c r="A25" s="148" t="s">
        <v>109</v>
      </c>
      <c r="B25" s="214"/>
      <c r="C25" s="190"/>
      <c r="D25" s="190"/>
      <c r="E25" s="57" t="s">
        <v>83</v>
      </c>
      <c r="F25" s="57" t="s">
        <v>83</v>
      </c>
      <c r="G25" s="57" t="s">
        <v>83</v>
      </c>
      <c r="H25" s="57" t="s">
        <v>83</v>
      </c>
      <c r="I25" s="57" t="s">
        <v>83</v>
      </c>
      <c r="J25" s="190"/>
      <c r="K25" s="190"/>
      <c r="L25" s="57" t="s">
        <v>83</v>
      </c>
      <c r="M25" s="57" t="s">
        <v>83</v>
      </c>
      <c r="N25" s="57" t="s">
        <v>83</v>
      </c>
      <c r="O25" s="57" t="s">
        <v>83</v>
      </c>
      <c r="P25" s="57" t="s">
        <v>83</v>
      </c>
      <c r="Q25" s="190"/>
      <c r="R25" s="190"/>
      <c r="S25" s="57" t="s">
        <v>83</v>
      </c>
      <c r="T25" s="57" t="s">
        <v>83</v>
      </c>
      <c r="U25" s="57" t="s">
        <v>83</v>
      </c>
      <c r="V25" s="57" t="s">
        <v>83</v>
      </c>
      <c r="W25" s="57" t="s">
        <v>83</v>
      </c>
      <c r="X25" s="190"/>
      <c r="Y25" s="190"/>
      <c r="Z25" s="57" t="s">
        <v>83</v>
      </c>
      <c r="AA25" s="57" t="s">
        <v>83</v>
      </c>
      <c r="AB25" s="57" t="s">
        <v>83</v>
      </c>
      <c r="AC25" s="57" t="s">
        <v>83</v>
      </c>
      <c r="AD25" s="57" t="s">
        <v>83</v>
      </c>
      <c r="AE25" s="190"/>
      <c r="AF25" s="197"/>
      <c r="AG25" s="27"/>
      <c r="AH25" s="15">
        <f t="shared" si="12"/>
        <v>0</v>
      </c>
      <c r="AI25" s="32">
        <f t="shared" si="13"/>
        <v>0</v>
      </c>
      <c r="AJ25" s="15">
        <f t="shared" si="14"/>
        <v>0</v>
      </c>
      <c r="AK25" s="32">
        <f t="shared" si="15"/>
        <v>0</v>
      </c>
      <c r="AL25" s="15">
        <f t="shared" si="16"/>
        <v>0</v>
      </c>
      <c r="AM25" s="32">
        <f t="shared" si="17"/>
        <v>0</v>
      </c>
      <c r="AN25" s="17">
        <f t="shared" si="18"/>
        <v>0</v>
      </c>
      <c r="AO25" s="167">
        <f t="shared" si="19"/>
        <v>0</v>
      </c>
      <c r="AP25" s="19">
        <f t="shared" si="20"/>
        <v>0</v>
      </c>
      <c r="AQ25" s="175">
        <f t="shared" si="21"/>
        <v>0</v>
      </c>
      <c r="AR25" s="170">
        <f t="shared" si="22"/>
        <v>0</v>
      </c>
      <c r="AS25" s="9">
        <f t="shared" si="23"/>
        <v>0</v>
      </c>
      <c r="AT25" s="27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</row>
    <row r="26" spans="1:61" ht="13.5" customHeight="1" x14ac:dyDescent="0.25">
      <c r="A26" s="148" t="s">
        <v>110</v>
      </c>
      <c r="B26" s="214"/>
      <c r="C26" s="190"/>
      <c r="D26" s="190" t="s">
        <v>1</v>
      </c>
      <c r="E26" s="149" t="s">
        <v>1</v>
      </c>
      <c r="F26" s="57" t="s">
        <v>2</v>
      </c>
      <c r="G26" s="57" t="s">
        <v>2</v>
      </c>
      <c r="H26" s="57"/>
      <c r="I26" s="57"/>
      <c r="J26" s="190"/>
      <c r="K26" s="190"/>
      <c r="L26" s="57" t="s">
        <v>0</v>
      </c>
      <c r="M26" s="57" t="s">
        <v>0</v>
      </c>
      <c r="N26" s="57" t="s">
        <v>1</v>
      </c>
      <c r="O26" s="57" t="s">
        <v>1</v>
      </c>
      <c r="P26" s="57" t="s">
        <v>2</v>
      </c>
      <c r="Q26" s="190"/>
      <c r="R26" s="190"/>
      <c r="S26" s="57" t="s">
        <v>0</v>
      </c>
      <c r="T26" s="57" t="s">
        <v>0</v>
      </c>
      <c r="U26" s="57" t="s">
        <v>0</v>
      </c>
      <c r="V26" s="149" t="s">
        <v>0</v>
      </c>
      <c r="W26" s="23">
        <v>4</v>
      </c>
      <c r="X26" s="194"/>
      <c r="Y26" s="190"/>
      <c r="Z26" s="240">
        <v>1</v>
      </c>
      <c r="AA26" s="240">
        <v>1</v>
      </c>
      <c r="AB26" s="237" t="s">
        <v>0</v>
      </c>
      <c r="AC26" s="237" t="s">
        <v>0</v>
      </c>
      <c r="AD26" s="237" t="s">
        <v>0</v>
      </c>
      <c r="AE26" s="194"/>
      <c r="AF26" s="200"/>
      <c r="AG26" s="27"/>
      <c r="AH26" s="15">
        <f t="shared" si="12"/>
        <v>9</v>
      </c>
      <c r="AI26" s="32">
        <f t="shared" si="13"/>
        <v>72</v>
      </c>
      <c r="AJ26" s="15">
        <f t="shared" si="14"/>
        <v>4</v>
      </c>
      <c r="AK26" s="32">
        <f t="shared" si="15"/>
        <v>32</v>
      </c>
      <c r="AL26" s="15">
        <f t="shared" si="16"/>
        <v>3</v>
      </c>
      <c r="AM26" s="32">
        <f t="shared" si="17"/>
        <v>22.5</v>
      </c>
      <c r="AN26" s="17">
        <f t="shared" si="18"/>
        <v>2</v>
      </c>
      <c r="AO26" s="167">
        <f t="shared" si="19"/>
        <v>16</v>
      </c>
      <c r="AP26" s="19">
        <f t="shared" si="20"/>
        <v>0</v>
      </c>
      <c r="AQ26" s="175">
        <f t="shared" si="21"/>
        <v>0</v>
      </c>
      <c r="AR26" s="170">
        <f t="shared" si="22"/>
        <v>16</v>
      </c>
      <c r="AS26" s="9">
        <f t="shared" si="23"/>
        <v>126.5</v>
      </c>
      <c r="AT26" s="27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</row>
    <row r="27" spans="1:61" ht="13.5" customHeight="1" thickBot="1" x14ac:dyDescent="0.3">
      <c r="A27" s="148" t="s">
        <v>71</v>
      </c>
      <c r="B27" s="215"/>
      <c r="C27" s="193"/>
      <c r="D27" s="193"/>
      <c r="E27" s="158"/>
      <c r="F27" s="158"/>
      <c r="G27" s="158"/>
      <c r="H27" s="158"/>
      <c r="I27" s="158"/>
      <c r="J27" s="193"/>
      <c r="K27" s="193"/>
      <c r="L27" s="158"/>
      <c r="M27" s="158"/>
      <c r="N27" s="158"/>
      <c r="O27" s="158"/>
      <c r="P27" s="158"/>
      <c r="Q27" s="193"/>
      <c r="R27" s="193"/>
      <c r="S27" s="158"/>
      <c r="T27" s="158"/>
      <c r="U27" s="158"/>
      <c r="V27" s="158"/>
      <c r="W27" s="158"/>
      <c r="X27" s="193"/>
      <c r="Y27" s="193"/>
      <c r="Z27" s="158"/>
      <c r="AA27" s="158"/>
      <c r="AB27" s="158"/>
      <c r="AC27" s="158"/>
      <c r="AD27" s="158"/>
      <c r="AE27" s="193"/>
      <c r="AF27" s="201"/>
      <c r="AG27" s="27"/>
      <c r="AH27" s="69">
        <f t="shared" si="12"/>
        <v>0</v>
      </c>
      <c r="AI27" s="60">
        <f t="shared" si="13"/>
        <v>0</v>
      </c>
      <c r="AJ27" s="69">
        <f t="shared" si="14"/>
        <v>0</v>
      </c>
      <c r="AK27" s="60">
        <f t="shared" si="15"/>
        <v>0</v>
      </c>
      <c r="AL27" s="69">
        <f t="shared" si="16"/>
        <v>0</v>
      </c>
      <c r="AM27" s="60">
        <f t="shared" si="17"/>
        <v>0</v>
      </c>
      <c r="AN27" s="70">
        <f t="shared" si="18"/>
        <v>0</v>
      </c>
      <c r="AO27" s="168">
        <f t="shared" si="19"/>
        <v>0</v>
      </c>
      <c r="AP27" s="71">
        <f t="shared" si="20"/>
        <v>0</v>
      </c>
      <c r="AQ27" s="179">
        <f t="shared" si="21"/>
        <v>0</v>
      </c>
      <c r="AR27" s="171">
        <f t="shared" si="22"/>
        <v>0</v>
      </c>
      <c r="AS27" s="73">
        <f t="shared" si="23"/>
        <v>0</v>
      </c>
      <c r="AT27" s="27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</row>
    <row r="28" spans="1:61" ht="13.5" customHeight="1" thickBot="1" x14ac:dyDescent="0.3">
      <c r="A28" s="63" t="s">
        <v>73</v>
      </c>
      <c r="B28" s="147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6"/>
      <c r="AG28" s="27"/>
      <c r="AH28" s="66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8"/>
      <c r="AT28" s="27"/>
    </row>
    <row r="29" spans="1:61" ht="13.5" customHeight="1" x14ac:dyDescent="0.25">
      <c r="A29" s="160" t="s">
        <v>71</v>
      </c>
      <c r="B29" s="216"/>
      <c r="C29" s="192"/>
      <c r="D29" s="192"/>
      <c r="E29" s="154"/>
      <c r="F29" s="154"/>
      <c r="G29" s="154"/>
      <c r="H29" s="154"/>
      <c r="I29" s="154"/>
      <c r="J29" s="192"/>
      <c r="K29" s="192"/>
      <c r="L29" s="154"/>
      <c r="M29" s="154"/>
      <c r="N29" s="154"/>
      <c r="O29" s="154"/>
      <c r="P29" s="154"/>
      <c r="Q29" s="192"/>
      <c r="R29" s="192"/>
      <c r="S29" s="154"/>
      <c r="T29" s="154"/>
      <c r="U29" s="154"/>
      <c r="V29" s="154"/>
      <c r="W29" s="154"/>
      <c r="X29" s="192"/>
      <c r="Y29" s="192"/>
      <c r="Z29" s="154"/>
      <c r="AA29" s="154"/>
      <c r="AB29" s="154"/>
      <c r="AC29" s="154"/>
      <c r="AD29" s="154"/>
      <c r="AE29" s="192"/>
      <c r="AF29" s="199"/>
      <c r="AG29" s="27"/>
      <c r="AH29" s="164">
        <f t="shared" ref="AH29:AH34" si="24">(COUNTIF(B29:AF29,"M"))</f>
        <v>0</v>
      </c>
      <c r="AI29" s="180">
        <f t="shared" ref="AI29:AI34" si="25">AH29*8</f>
        <v>0</v>
      </c>
      <c r="AJ29" s="164">
        <f t="shared" ref="AJ29:AJ34" si="26">(COUNTIF(B29:AF29,"A"))</f>
        <v>0</v>
      </c>
      <c r="AK29" s="180">
        <f t="shared" ref="AK29:AK34" si="27">AJ29*8</f>
        <v>0</v>
      </c>
      <c r="AL29" s="164">
        <f t="shared" ref="AL29:AL34" si="28">(COUNTIF(B29:AF29,"N"))</f>
        <v>0</v>
      </c>
      <c r="AM29" s="180">
        <f t="shared" ref="AM29:AM34" si="29">AL29*7.5</f>
        <v>0</v>
      </c>
      <c r="AN29" s="183">
        <f t="shared" ref="AN29:AN34" si="30">(COUNTIF(B29:AF29,"1"))+(COUNTIF(B29:AF29,"V"))</f>
        <v>0</v>
      </c>
      <c r="AO29" s="184">
        <f t="shared" ref="AO29:AO34" si="31">AN29*8</f>
        <v>0</v>
      </c>
      <c r="AP29" s="173">
        <f t="shared" ref="AP29:AP34" si="32">(COUNTIF(B29:AF29,"S"))</f>
        <v>0</v>
      </c>
      <c r="AQ29" s="174">
        <f t="shared" ref="AQ29:AQ34" si="33">AP29*8</f>
        <v>0</v>
      </c>
      <c r="AR29" s="169">
        <f t="shared" ref="AR29:AR34" si="34">AH29+AJ29+AL29+(COUNTIF(B29:AF29,"D"))+(COUNTIF(B29:AF29,"8"))</f>
        <v>0</v>
      </c>
      <c r="AS29" s="75">
        <f t="shared" ref="AS29:AS34" si="35">AI29+AK29+AM29+(COUNTIF(B29:AF29,"D")*8)+(COUNTIF(B29:AF29,"8")*8)</f>
        <v>0</v>
      </c>
      <c r="AT29" s="27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</row>
    <row r="30" spans="1:61" ht="13.5" customHeight="1" x14ac:dyDescent="0.25">
      <c r="A30" s="51" t="s">
        <v>71</v>
      </c>
      <c r="B30" s="211"/>
      <c r="C30" s="190"/>
      <c r="D30" s="190"/>
      <c r="E30" s="57"/>
      <c r="F30" s="57"/>
      <c r="G30" s="57"/>
      <c r="H30" s="57"/>
      <c r="I30" s="57"/>
      <c r="J30" s="190"/>
      <c r="K30" s="190"/>
      <c r="L30" s="57"/>
      <c r="M30" s="57"/>
      <c r="N30" s="57"/>
      <c r="O30" s="57"/>
      <c r="P30" s="57"/>
      <c r="Q30" s="190"/>
      <c r="R30" s="190"/>
      <c r="S30" s="57"/>
      <c r="T30" s="57"/>
      <c r="U30" s="57"/>
      <c r="V30" s="57"/>
      <c r="W30" s="57"/>
      <c r="X30" s="190"/>
      <c r="Y30" s="190"/>
      <c r="Z30" s="57"/>
      <c r="AA30" s="57"/>
      <c r="AB30" s="57"/>
      <c r="AC30" s="57"/>
      <c r="AD30" s="57"/>
      <c r="AE30" s="190"/>
      <c r="AF30" s="197"/>
      <c r="AG30" s="27"/>
      <c r="AH30" s="15">
        <f t="shared" si="24"/>
        <v>0</v>
      </c>
      <c r="AI30" s="181">
        <f t="shared" si="25"/>
        <v>0</v>
      </c>
      <c r="AJ30" s="15">
        <f t="shared" si="26"/>
        <v>0</v>
      </c>
      <c r="AK30" s="181">
        <f t="shared" si="27"/>
        <v>0</v>
      </c>
      <c r="AL30" s="15">
        <f t="shared" si="28"/>
        <v>0</v>
      </c>
      <c r="AM30" s="181">
        <f t="shared" si="29"/>
        <v>0</v>
      </c>
      <c r="AN30" s="17">
        <f t="shared" si="30"/>
        <v>0</v>
      </c>
      <c r="AO30" s="185">
        <f t="shared" si="31"/>
        <v>0</v>
      </c>
      <c r="AP30" s="19">
        <f t="shared" si="32"/>
        <v>0</v>
      </c>
      <c r="AQ30" s="177">
        <f t="shared" si="33"/>
        <v>0</v>
      </c>
      <c r="AR30" s="170">
        <f t="shared" si="34"/>
        <v>0</v>
      </c>
      <c r="AS30" s="9">
        <f t="shared" si="35"/>
        <v>0</v>
      </c>
      <c r="AT30" s="27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</row>
    <row r="31" spans="1:61" ht="13.5" customHeight="1" x14ac:dyDescent="0.25">
      <c r="A31" s="51" t="s">
        <v>71</v>
      </c>
      <c r="B31" s="211"/>
      <c r="C31" s="190"/>
      <c r="D31" s="190"/>
      <c r="E31" s="57"/>
      <c r="F31" s="57"/>
      <c r="G31" s="57"/>
      <c r="H31" s="57"/>
      <c r="I31" s="57"/>
      <c r="J31" s="190"/>
      <c r="K31" s="190"/>
      <c r="L31" s="57"/>
      <c r="M31" s="57"/>
      <c r="N31" s="57"/>
      <c r="O31" s="57"/>
      <c r="P31" s="57"/>
      <c r="Q31" s="190"/>
      <c r="R31" s="190"/>
      <c r="S31" s="57"/>
      <c r="T31" s="57"/>
      <c r="U31" s="57"/>
      <c r="V31" s="57"/>
      <c r="W31" s="57"/>
      <c r="X31" s="190"/>
      <c r="Y31" s="190"/>
      <c r="Z31" s="57"/>
      <c r="AA31" s="57"/>
      <c r="AB31" s="57"/>
      <c r="AC31" s="57"/>
      <c r="AD31" s="57"/>
      <c r="AE31" s="190"/>
      <c r="AF31" s="197"/>
      <c r="AG31" s="27"/>
      <c r="AH31" s="15">
        <f t="shared" si="24"/>
        <v>0</v>
      </c>
      <c r="AI31" s="181">
        <f t="shared" si="25"/>
        <v>0</v>
      </c>
      <c r="AJ31" s="15">
        <f t="shared" si="26"/>
        <v>0</v>
      </c>
      <c r="AK31" s="181">
        <f t="shared" si="27"/>
        <v>0</v>
      </c>
      <c r="AL31" s="15">
        <f t="shared" si="28"/>
        <v>0</v>
      </c>
      <c r="AM31" s="181">
        <f t="shared" si="29"/>
        <v>0</v>
      </c>
      <c r="AN31" s="17">
        <f t="shared" si="30"/>
        <v>0</v>
      </c>
      <c r="AO31" s="185">
        <f t="shared" si="31"/>
        <v>0</v>
      </c>
      <c r="AP31" s="19">
        <f t="shared" si="32"/>
        <v>0</v>
      </c>
      <c r="AQ31" s="177">
        <f t="shared" si="33"/>
        <v>0</v>
      </c>
      <c r="AR31" s="170">
        <f t="shared" si="34"/>
        <v>0</v>
      </c>
      <c r="AS31" s="9">
        <f t="shared" si="35"/>
        <v>0</v>
      </c>
      <c r="AT31" s="27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</row>
    <row r="32" spans="1:61" ht="13.5" customHeight="1" x14ac:dyDescent="0.25">
      <c r="A32" s="51" t="s">
        <v>71</v>
      </c>
      <c r="B32" s="211"/>
      <c r="C32" s="190"/>
      <c r="D32" s="190"/>
      <c r="E32" s="57"/>
      <c r="F32" s="57"/>
      <c r="G32" s="57"/>
      <c r="H32" s="57"/>
      <c r="I32" s="57"/>
      <c r="J32" s="190"/>
      <c r="K32" s="190"/>
      <c r="L32" s="57"/>
      <c r="M32" s="57"/>
      <c r="N32" s="57"/>
      <c r="O32" s="57"/>
      <c r="P32" s="57"/>
      <c r="Q32" s="190"/>
      <c r="R32" s="190"/>
      <c r="S32" s="57"/>
      <c r="T32" s="57"/>
      <c r="U32" s="57"/>
      <c r="V32" s="57"/>
      <c r="W32" s="57"/>
      <c r="X32" s="190"/>
      <c r="Y32" s="190"/>
      <c r="Z32" s="57"/>
      <c r="AA32" s="57"/>
      <c r="AB32" s="57"/>
      <c r="AC32" s="57"/>
      <c r="AD32" s="57"/>
      <c r="AE32" s="190"/>
      <c r="AF32" s="197"/>
      <c r="AG32" s="27"/>
      <c r="AH32" s="15">
        <f t="shared" si="24"/>
        <v>0</v>
      </c>
      <c r="AI32" s="181">
        <f t="shared" si="25"/>
        <v>0</v>
      </c>
      <c r="AJ32" s="15">
        <f t="shared" si="26"/>
        <v>0</v>
      </c>
      <c r="AK32" s="181">
        <f t="shared" si="27"/>
        <v>0</v>
      </c>
      <c r="AL32" s="15">
        <f t="shared" si="28"/>
        <v>0</v>
      </c>
      <c r="AM32" s="181">
        <f t="shared" si="29"/>
        <v>0</v>
      </c>
      <c r="AN32" s="17">
        <f t="shared" si="30"/>
        <v>0</v>
      </c>
      <c r="AO32" s="185">
        <f t="shared" si="31"/>
        <v>0</v>
      </c>
      <c r="AP32" s="19">
        <f t="shared" si="32"/>
        <v>0</v>
      </c>
      <c r="AQ32" s="177">
        <f t="shared" si="33"/>
        <v>0</v>
      </c>
      <c r="AR32" s="170">
        <f t="shared" si="34"/>
        <v>0</v>
      </c>
      <c r="AS32" s="9">
        <f t="shared" si="35"/>
        <v>0</v>
      </c>
      <c r="AT32" s="27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</row>
    <row r="33" spans="1:61" ht="13.5" customHeight="1" x14ac:dyDescent="0.25">
      <c r="A33" s="51" t="s">
        <v>71</v>
      </c>
      <c r="B33" s="211"/>
      <c r="C33" s="190"/>
      <c r="D33" s="190"/>
      <c r="E33" s="57"/>
      <c r="F33" s="57"/>
      <c r="G33" s="57"/>
      <c r="H33" s="57"/>
      <c r="I33" s="57"/>
      <c r="J33" s="190"/>
      <c r="K33" s="190"/>
      <c r="L33" s="57"/>
      <c r="M33" s="57"/>
      <c r="N33" s="57"/>
      <c r="O33" s="57"/>
      <c r="P33" s="57"/>
      <c r="Q33" s="190"/>
      <c r="R33" s="190"/>
      <c r="S33" s="57"/>
      <c r="T33" s="57"/>
      <c r="U33" s="57"/>
      <c r="V33" s="57"/>
      <c r="W33" s="57"/>
      <c r="X33" s="190"/>
      <c r="Y33" s="190"/>
      <c r="Z33" s="57"/>
      <c r="AA33" s="57"/>
      <c r="AB33" s="57"/>
      <c r="AC33" s="57"/>
      <c r="AD33" s="57"/>
      <c r="AE33" s="190"/>
      <c r="AF33" s="197"/>
      <c r="AG33" s="27"/>
      <c r="AH33" s="15">
        <f t="shared" si="24"/>
        <v>0</v>
      </c>
      <c r="AI33" s="181">
        <f t="shared" si="25"/>
        <v>0</v>
      </c>
      <c r="AJ33" s="15">
        <f t="shared" si="26"/>
        <v>0</v>
      </c>
      <c r="AK33" s="181">
        <f t="shared" si="27"/>
        <v>0</v>
      </c>
      <c r="AL33" s="15">
        <f t="shared" si="28"/>
        <v>0</v>
      </c>
      <c r="AM33" s="181">
        <f t="shared" si="29"/>
        <v>0</v>
      </c>
      <c r="AN33" s="17">
        <f t="shared" si="30"/>
        <v>0</v>
      </c>
      <c r="AO33" s="185">
        <f t="shared" si="31"/>
        <v>0</v>
      </c>
      <c r="AP33" s="19">
        <f t="shared" si="32"/>
        <v>0</v>
      </c>
      <c r="AQ33" s="177">
        <f t="shared" si="33"/>
        <v>0</v>
      </c>
      <c r="AR33" s="170">
        <f t="shared" si="34"/>
        <v>0</v>
      </c>
      <c r="AS33" s="9">
        <f t="shared" si="35"/>
        <v>0</v>
      </c>
      <c r="AT33" s="27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</row>
    <row r="34" spans="1:61" ht="13.5" customHeight="1" thickBot="1" x14ac:dyDescent="0.3">
      <c r="A34" s="162" t="s">
        <v>71</v>
      </c>
      <c r="B34" s="217"/>
      <c r="C34" s="193"/>
      <c r="D34" s="193"/>
      <c r="E34" s="158"/>
      <c r="F34" s="158"/>
      <c r="G34" s="158"/>
      <c r="H34" s="158"/>
      <c r="I34" s="158"/>
      <c r="J34" s="193"/>
      <c r="K34" s="193"/>
      <c r="L34" s="158"/>
      <c r="M34" s="158"/>
      <c r="N34" s="158"/>
      <c r="O34" s="158"/>
      <c r="P34" s="158"/>
      <c r="Q34" s="193"/>
      <c r="R34" s="193"/>
      <c r="S34" s="158"/>
      <c r="T34" s="158"/>
      <c r="U34" s="158"/>
      <c r="V34" s="158"/>
      <c r="W34" s="158"/>
      <c r="X34" s="193"/>
      <c r="Y34" s="193"/>
      <c r="Z34" s="158"/>
      <c r="AA34" s="158"/>
      <c r="AB34" s="158"/>
      <c r="AC34" s="158"/>
      <c r="AD34" s="158"/>
      <c r="AE34" s="193"/>
      <c r="AF34" s="201"/>
      <c r="AG34" s="27"/>
      <c r="AH34" s="15">
        <f t="shared" si="24"/>
        <v>0</v>
      </c>
      <c r="AI34" s="181">
        <f t="shared" si="25"/>
        <v>0</v>
      </c>
      <c r="AJ34" s="15">
        <f t="shared" si="26"/>
        <v>0</v>
      </c>
      <c r="AK34" s="181">
        <f t="shared" si="27"/>
        <v>0</v>
      </c>
      <c r="AL34" s="15">
        <f t="shared" si="28"/>
        <v>0</v>
      </c>
      <c r="AM34" s="181">
        <f t="shared" si="29"/>
        <v>0</v>
      </c>
      <c r="AN34" s="17">
        <f t="shared" si="30"/>
        <v>0</v>
      </c>
      <c r="AO34" s="185">
        <f t="shared" si="31"/>
        <v>0</v>
      </c>
      <c r="AP34" s="19">
        <f t="shared" si="32"/>
        <v>0</v>
      </c>
      <c r="AQ34" s="177">
        <f t="shared" si="33"/>
        <v>0</v>
      </c>
      <c r="AR34" s="170">
        <f t="shared" si="34"/>
        <v>0</v>
      </c>
      <c r="AS34" s="9">
        <f t="shared" si="35"/>
        <v>0</v>
      </c>
      <c r="AT34" s="27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</row>
    <row r="35" spans="1:61" ht="13.5" customHeight="1" thickBot="1" x14ac:dyDescent="0.3">
      <c r="A35" s="81" t="s">
        <v>10</v>
      </c>
      <c r="B35" s="218"/>
      <c r="C35" s="84"/>
      <c r="D35" s="84"/>
      <c r="E35" s="83">
        <v>1</v>
      </c>
      <c r="F35" s="83">
        <v>1</v>
      </c>
      <c r="G35" s="83">
        <v>1</v>
      </c>
      <c r="H35" s="83">
        <v>1</v>
      </c>
      <c r="I35" s="83">
        <v>1</v>
      </c>
      <c r="J35" s="84"/>
      <c r="K35" s="84"/>
      <c r="L35" s="83">
        <v>1</v>
      </c>
      <c r="M35" s="83">
        <v>1</v>
      </c>
      <c r="N35" s="83">
        <v>1</v>
      </c>
      <c r="O35" s="83">
        <v>1</v>
      </c>
      <c r="P35" s="83">
        <v>8</v>
      </c>
      <c r="Q35" s="84"/>
      <c r="R35" s="84"/>
      <c r="S35" s="83">
        <v>8</v>
      </c>
      <c r="T35" s="83">
        <v>8</v>
      </c>
      <c r="U35" s="83">
        <v>8</v>
      </c>
      <c r="V35" s="83">
        <v>8</v>
      </c>
      <c r="W35" s="83">
        <v>8</v>
      </c>
      <c r="X35" s="84"/>
      <c r="Y35" s="84"/>
      <c r="Z35" s="83">
        <v>8</v>
      </c>
      <c r="AA35" s="83">
        <v>8</v>
      </c>
      <c r="AB35" s="83">
        <v>8</v>
      </c>
      <c r="AC35" s="83">
        <v>8</v>
      </c>
      <c r="AD35" s="83">
        <v>8</v>
      </c>
      <c r="AE35" s="84"/>
      <c r="AF35" s="202"/>
      <c r="AG35" s="27"/>
      <c r="AH35" s="165">
        <f t="shared" ref="AH35" si="36">(COUNTIF(B35:AF35,"M"))</f>
        <v>0</v>
      </c>
      <c r="AI35" s="182">
        <f t="shared" ref="AI35" si="37">AH35*8</f>
        <v>0</v>
      </c>
      <c r="AJ35" s="165">
        <f t="shared" ref="AJ35" si="38">(COUNTIF(B35:AF35,"A"))</f>
        <v>0</v>
      </c>
      <c r="AK35" s="182">
        <f t="shared" ref="AK35" si="39">AJ35*8</f>
        <v>0</v>
      </c>
      <c r="AL35" s="165">
        <f t="shared" ref="AL35" si="40">(COUNTIF(B35:AF35,"N"))</f>
        <v>0</v>
      </c>
      <c r="AM35" s="182">
        <f t="shared" ref="AM35" si="41">AL35*7.5</f>
        <v>0</v>
      </c>
      <c r="AN35" s="186">
        <f t="shared" ref="AN35" si="42">(COUNTIF(B35:AF35,"1"))+(COUNTIF(B35:AF35,"V"))</f>
        <v>9</v>
      </c>
      <c r="AO35" s="187">
        <f t="shared" ref="AO35" si="43">AN35*8</f>
        <v>72</v>
      </c>
      <c r="AP35" s="176">
        <f t="shared" ref="AP35" si="44">(COUNTIF(B35:AF35,"S"))</f>
        <v>0</v>
      </c>
      <c r="AQ35" s="178">
        <f t="shared" ref="AQ35" si="45">AP35*8</f>
        <v>0</v>
      </c>
      <c r="AR35" s="172">
        <f t="shared" ref="AR35" si="46">AH35+AJ35+AL35+(COUNTIF(B35:AF35,"D"))+(COUNTIF(B35:AF35,"8"))</f>
        <v>11</v>
      </c>
      <c r="AS35" s="166">
        <f t="shared" ref="AS35" si="47">AI35+AK35+AM35+(COUNTIF(B35:AF35,"D")*8)+(COUNTIF(B35:AF35,"8")*8)</f>
        <v>88</v>
      </c>
      <c r="AT35" s="27"/>
    </row>
    <row r="36" spans="1:61" ht="13.5" customHeight="1" thickBot="1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</row>
    <row r="37" spans="1:61" ht="12.75" customHeight="1" thickBot="1" x14ac:dyDescent="0.3">
      <c r="A37" s="141" t="s">
        <v>38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</row>
    <row r="38" spans="1:61" ht="13.5" customHeight="1" thickBot="1" x14ac:dyDescent="0.3">
      <c r="A38" s="59" t="s">
        <v>70</v>
      </c>
      <c r="B38" s="205">
        <v>1</v>
      </c>
      <c r="C38" s="53">
        <v>2</v>
      </c>
      <c r="D38" s="53">
        <v>3</v>
      </c>
      <c r="E38" s="53">
        <v>4</v>
      </c>
      <c r="F38" s="53">
        <v>5</v>
      </c>
      <c r="G38" s="188">
        <v>6</v>
      </c>
      <c r="H38" s="188">
        <v>7</v>
      </c>
      <c r="I38" s="53">
        <v>8</v>
      </c>
      <c r="J38" s="53">
        <v>9</v>
      </c>
      <c r="K38" s="53">
        <v>10</v>
      </c>
      <c r="L38" s="53">
        <v>11</v>
      </c>
      <c r="M38" s="53">
        <v>12</v>
      </c>
      <c r="N38" s="188">
        <v>13</v>
      </c>
      <c r="O38" s="188">
        <v>14</v>
      </c>
      <c r="P38" s="53">
        <v>15</v>
      </c>
      <c r="Q38" s="53">
        <v>16</v>
      </c>
      <c r="R38" s="53">
        <v>17</v>
      </c>
      <c r="S38" s="53">
        <v>18</v>
      </c>
      <c r="T38" s="83">
        <v>19</v>
      </c>
      <c r="U38" s="84">
        <v>20</v>
      </c>
      <c r="V38" s="84">
        <v>21</v>
      </c>
      <c r="W38" s="83">
        <v>22</v>
      </c>
      <c r="X38" s="83">
        <v>23</v>
      </c>
      <c r="Y38" s="53">
        <v>24</v>
      </c>
      <c r="Z38" s="53">
        <v>25</v>
      </c>
      <c r="AA38" s="53">
        <v>26</v>
      </c>
      <c r="AB38" s="188">
        <v>27</v>
      </c>
      <c r="AC38" s="188">
        <v>28</v>
      </c>
      <c r="AD38" s="54">
        <v>29</v>
      </c>
      <c r="AE38" s="203"/>
      <c r="AF38" s="203"/>
      <c r="AG38" s="27"/>
      <c r="AH38" s="10" t="s">
        <v>21</v>
      </c>
      <c r="AI38" s="31" t="s">
        <v>20</v>
      </c>
      <c r="AJ38" s="10" t="s">
        <v>22</v>
      </c>
      <c r="AK38" s="31" t="s">
        <v>19</v>
      </c>
      <c r="AL38" s="10" t="s">
        <v>23</v>
      </c>
      <c r="AM38" s="31" t="s">
        <v>24</v>
      </c>
      <c r="AN38" s="10" t="s">
        <v>25</v>
      </c>
      <c r="AO38" s="31" t="s">
        <v>26</v>
      </c>
      <c r="AP38" s="10" t="s">
        <v>28</v>
      </c>
      <c r="AQ38" s="31" t="s">
        <v>27</v>
      </c>
      <c r="AR38" s="143" t="s">
        <v>29</v>
      </c>
      <c r="AS38" s="31" t="s">
        <v>30</v>
      </c>
      <c r="AT38" s="27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</row>
    <row r="39" spans="1:61" ht="13.5" customHeight="1" x14ac:dyDescent="0.25">
      <c r="A39" s="50" t="s">
        <v>100</v>
      </c>
      <c r="B39" s="206"/>
      <c r="C39" s="55" t="s">
        <v>0</v>
      </c>
      <c r="D39" s="55" t="s">
        <v>0</v>
      </c>
      <c r="E39" s="55" t="s">
        <v>1</v>
      </c>
      <c r="F39" s="55" t="s">
        <v>1</v>
      </c>
      <c r="G39" s="189" t="s">
        <v>2</v>
      </c>
      <c r="H39" s="189" t="s">
        <v>2</v>
      </c>
      <c r="I39" s="55"/>
      <c r="J39" s="55"/>
      <c r="K39" s="55"/>
      <c r="L39" s="55"/>
      <c r="M39" s="55" t="s">
        <v>0</v>
      </c>
      <c r="N39" s="189" t="s">
        <v>0</v>
      </c>
      <c r="O39" s="189" t="s">
        <v>1</v>
      </c>
      <c r="P39" s="55" t="s">
        <v>1</v>
      </c>
      <c r="Q39" s="55" t="s">
        <v>2</v>
      </c>
      <c r="R39" s="55" t="s">
        <v>2</v>
      </c>
      <c r="S39" s="55"/>
      <c r="T39" s="55"/>
      <c r="U39" s="189"/>
      <c r="V39" s="189"/>
      <c r="W39" s="55" t="s">
        <v>0</v>
      </c>
      <c r="X39" s="55" t="s">
        <v>0</v>
      </c>
      <c r="Y39" s="55" t="s">
        <v>1</v>
      </c>
      <c r="Z39" s="55" t="s">
        <v>1</v>
      </c>
      <c r="AA39" s="55" t="s">
        <v>2</v>
      </c>
      <c r="AB39" s="189" t="s">
        <v>2</v>
      </c>
      <c r="AC39" s="189"/>
      <c r="AD39" s="56"/>
      <c r="AE39" s="204"/>
      <c r="AF39" s="204"/>
      <c r="AG39" s="27"/>
      <c r="AH39" s="14">
        <f>(COUNTIF(B39:AF39,"M"))</f>
        <v>6</v>
      </c>
      <c r="AI39" s="32">
        <f>AH39*8</f>
        <v>48</v>
      </c>
      <c r="AJ39" s="14">
        <f>(COUNTIF(B39:AF39,"A"))</f>
        <v>6</v>
      </c>
      <c r="AK39" s="32">
        <f>AJ39*8</f>
        <v>48</v>
      </c>
      <c r="AL39" s="14">
        <f>(COUNTIF(B39:AF39,"N"))</f>
        <v>6</v>
      </c>
      <c r="AM39" s="32">
        <f>AL39*7.5</f>
        <v>45</v>
      </c>
      <c r="AN39" s="16">
        <f>(COUNTIF(B39:AF39,"1"))+(COUNTIF(B39:AF39,"V"))</f>
        <v>0</v>
      </c>
      <c r="AO39" s="33">
        <f>AN39*8</f>
        <v>0</v>
      </c>
      <c r="AP39" s="18">
        <f>(COUNTIF(B39:AF39,"S"))</f>
        <v>0</v>
      </c>
      <c r="AQ39" s="34">
        <f>AP39*8</f>
        <v>0</v>
      </c>
      <c r="AR39" s="74">
        <f>AH39+AJ39+AL39+(COUNTIF(B39:AF39,"D"))+(COUNTIF(B39:AF39,"8"))</f>
        <v>18</v>
      </c>
      <c r="AS39" s="142">
        <f>AI39+AK39+AM39+(COUNTIF(B39:AF39,"D")*8)+(COUNTIF(B39:AF39,"8")*8)</f>
        <v>141</v>
      </c>
      <c r="AT39" s="27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</row>
    <row r="40" spans="1:61" ht="13.5" customHeight="1" x14ac:dyDescent="0.25">
      <c r="A40" s="51" t="s">
        <v>103</v>
      </c>
      <c r="B40" s="52"/>
      <c r="C40" s="57" t="s">
        <v>0</v>
      </c>
      <c r="D40" s="57" t="s">
        <v>0</v>
      </c>
      <c r="E40" s="57" t="s">
        <v>1</v>
      </c>
      <c r="F40" s="57" t="s">
        <v>1</v>
      </c>
      <c r="G40" s="190" t="s">
        <v>2</v>
      </c>
      <c r="H40" s="190" t="s">
        <v>2</v>
      </c>
      <c r="I40" s="57"/>
      <c r="J40" s="57"/>
      <c r="K40" s="57"/>
      <c r="L40" s="57"/>
      <c r="M40" s="57" t="s">
        <v>0</v>
      </c>
      <c r="N40" s="190" t="s">
        <v>0</v>
      </c>
      <c r="O40" s="190" t="s">
        <v>1</v>
      </c>
      <c r="P40" s="57" t="s">
        <v>1</v>
      </c>
      <c r="Q40" s="57" t="s">
        <v>2</v>
      </c>
      <c r="R40" s="57" t="s">
        <v>2</v>
      </c>
      <c r="S40" s="57"/>
      <c r="T40" s="57"/>
      <c r="U40" s="190" t="s">
        <v>0</v>
      </c>
      <c r="V40" s="190" t="s">
        <v>0</v>
      </c>
      <c r="W40" s="57" t="s">
        <v>1</v>
      </c>
      <c r="X40" s="57" t="s">
        <v>1</v>
      </c>
      <c r="Y40" s="57" t="s">
        <v>2</v>
      </c>
      <c r="Z40" s="57" t="s">
        <v>2</v>
      </c>
      <c r="AA40" s="57"/>
      <c r="AB40" s="190"/>
      <c r="AC40" s="190"/>
      <c r="AD40" s="58"/>
      <c r="AE40" s="204"/>
      <c r="AF40" s="204"/>
      <c r="AG40" s="27"/>
      <c r="AH40" s="15">
        <f t="shared" ref="AH40:AH48" si="48">(COUNTIF(B40:AF40,"M"))</f>
        <v>6</v>
      </c>
      <c r="AI40" s="32">
        <f t="shared" ref="AI40:AI48" si="49">AH40*8</f>
        <v>48</v>
      </c>
      <c r="AJ40" s="15">
        <f t="shared" ref="AJ40:AJ48" si="50">(COUNTIF(B40:AF40,"A"))</f>
        <v>6</v>
      </c>
      <c r="AK40" s="32">
        <f t="shared" ref="AK40:AK48" si="51">AJ40*8</f>
        <v>48</v>
      </c>
      <c r="AL40" s="15">
        <f t="shared" ref="AL40:AL48" si="52">(COUNTIF(B40:AF40,"N"))</f>
        <v>6</v>
      </c>
      <c r="AM40" s="32">
        <f t="shared" ref="AM40:AM48" si="53">AL40*7.5</f>
        <v>45</v>
      </c>
      <c r="AN40" s="17">
        <f t="shared" ref="AN40:AN48" si="54">(COUNTIF(B40:AF40,"1"))+(COUNTIF(B40:AF40,"V"))</f>
        <v>0</v>
      </c>
      <c r="AO40" s="33">
        <f t="shared" ref="AO40:AO48" si="55">AN40*8</f>
        <v>0</v>
      </c>
      <c r="AP40" s="19">
        <f t="shared" ref="AP40:AP48" si="56">(COUNTIF(B40:AF40,"S"))</f>
        <v>0</v>
      </c>
      <c r="AQ40" s="34">
        <f t="shared" ref="AQ40:AQ48" si="57">AP40*8</f>
        <v>0</v>
      </c>
      <c r="AR40" s="13">
        <f t="shared" ref="AR40:AR48" si="58">AH40+AJ40+AL40+(COUNTIF(B40:AF40,"D"))+(COUNTIF(B40:AF40,"8"))</f>
        <v>18</v>
      </c>
      <c r="AS40" s="9">
        <f t="shared" ref="AS40:AS48" si="59">AI40+AK40+AM40+(COUNTIF(B40:AF40,"D")*8)+(COUNTIF(B40:AF40,"8")*8)</f>
        <v>141</v>
      </c>
      <c r="AT40" s="27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</row>
    <row r="41" spans="1:61" ht="13.5" customHeight="1" x14ac:dyDescent="0.25">
      <c r="A41" s="51" t="s">
        <v>107</v>
      </c>
      <c r="B41" s="52"/>
      <c r="C41" s="57"/>
      <c r="D41" s="57"/>
      <c r="E41" s="57" t="s">
        <v>0</v>
      </c>
      <c r="F41" s="57" t="s">
        <v>0</v>
      </c>
      <c r="G41" s="190" t="s">
        <v>1</v>
      </c>
      <c r="H41" s="190" t="s">
        <v>1</v>
      </c>
      <c r="I41" s="57" t="s">
        <v>2</v>
      </c>
      <c r="J41" s="57" t="s">
        <v>2</v>
      </c>
      <c r="K41" s="57"/>
      <c r="L41" s="57"/>
      <c r="M41" s="57"/>
      <c r="N41" s="190"/>
      <c r="O41" s="190" t="s">
        <v>0</v>
      </c>
      <c r="P41" s="57" t="s">
        <v>0</v>
      </c>
      <c r="Q41" s="57" t="s">
        <v>1</v>
      </c>
      <c r="R41" s="57" t="s">
        <v>1</v>
      </c>
      <c r="S41" s="57" t="s">
        <v>2</v>
      </c>
      <c r="T41" s="57" t="s">
        <v>2</v>
      </c>
      <c r="U41" s="190"/>
      <c r="V41" s="190"/>
      <c r="W41" s="57"/>
      <c r="X41" s="57"/>
      <c r="Y41" s="57" t="s">
        <v>0</v>
      </c>
      <c r="Z41" s="57" t="s">
        <v>0</v>
      </c>
      <c r="AA41" s="57" t="s">
        <v>1</v>
      </c>
      <c r="AB41" s="190" t="s">
        <v>1</v>
      </c>
      <c r="AC41" s="190" t="s">
        <v>2</v>
      </c>
      <c r="AD41" s="58" t="s">
        <v>2</v>
      </c>
      <c r="AE41" s="204"/>
      <c r="AF41" s="204"/>
      <c r="AG41" s="27"/>
      <c r="AH41" s="15">
        <f t="shared" si="48"/>
        <v>6</v>
      </c>
      <c r="AI41" s="32">
        <f t="shared" si="49"/>
        <v>48</v>
      </c>
      <c r="AJ41" s="15">
        <f t="shared" si="50"/>
        <v>6</v>
      </c>
      <c r="AK41" s="32">
        <f t="shared" si="51"/>
        <v>48</v>
      </c>
      <c r="AL41" s="15">
        <f t="shared" si="52"/>
        <v>6</v>
      </c>
      <c r="AM41" s="32">
        <f t="shared" si="53"/>
        <v>45</v>
      </c>
      <c r="AN41" s="17">
        <f t="shared" si="54"/>
        <v>0</v>
      </c>
      <c r="AO41" s="33">
        <f t="shared" si="55"/>
        <v>0</v>
      </c>
      <c r="AP41" s="19">
        <f t="shared" si="56"/>
        <v>0</v>
      </c>
      <c r="AQ41" s="34">
        <f t="shared" si="57"/>
        <v>0</v>
      </c>
      <c r="AR41" s="13">
        <f t="shared" si="58"/>
        <v>18</v>
      </c>
      <c r="AS41" s="9">
        <f t="shared" si="59"/>
        <v>141</v>
      </c>
      <c r="AT41" s="27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</row>
    <row r="42" spans="1:61" ht="13.5" customHeight="1" x14ac:dyDescent="0.25">
      <c r="A42" s="51" t="s">
        <v>106</v>
      </c>
      <c r="B42" s="52"/>
      <c r="C42" s="57"/>
      <c r="D42" s="57"/>
      <c r="E42" s="57" t="s">
        <v>0</v>
      </c>
      <c r="F42" s="57" t="s">
        <v>0</v>
      </c>
      <c r="G42" s="190" t="s">
        <v>1</v>
      </c>
      <c r="H42" s="190" t="s">
        <v>1</v>
      </c>
      <c r="I42" s="57" t="s">
        <v>2</v>
      </c>
      <c r="J42" s="57" t="s">
        <v>2</v>
      </c>
      <c r="K42" s="57"/>
      <c r="L42" s="57"/>
      <c r="M42" s="57"/>
      <c r="N42" s="190"/>
      <c r="O42" s="190" t="s">
        <v>0</v>
      </c>
      <c r="P42" s="57" t="s">
        <v>0</v>
      </c>
      <c r="Q42" s="57" t="s">
        <v>1</v>
      </c>
      <c r="R42" s="57" t="s">
        <v>1</v>
      </c>
      <c r="S42" s="57" t="s">
        <v>2</v>
      </c>
      <c r="T42" s="57" t="s">
        <v>2</v>
      </c>
      <c r="U42" s="190"/>
      <c r="V42" s="190"/>
      <c r="W42" s="57"/>
      <c r="X42" s="57"/>
      <c r="Y42" s="57" t="s">
        <v>0</v>
      </c>
      <c r="Z42" s="57" t="s">
        <v>0</v>
      </c>
      <c r="AA42" s="57" t="s">
        <v>1</v>
      </c>
      <c r="AB42" s="190" t="s">
        <v>1</v>
      </c>
      <c r="AC42" s="190" t="s">
        <v>2</v>
      </c>
      <c r="AD42" s="58" t="s">
        <v>2</v>
      </c>
      <c r="AE42" s="204"/>
      <c r="AF42" s="204"/>
      <c r="AG42" s="27"/>
      <c r="AH42" s="15">
        <f t="shared" si="48"/>
        <v>6</v>
      </c>
      <c r="AI42" s="32">
        <f t="shared" si="49"/>
        <v>48</v>
      </c>
      <c r="AJ42" s="15">
        <f t="shared" si="50"/>
        <v>6</v>
      </c>
      <c r="AK42" s="32">
        <f t="shared" si="51"/>
        <v>48</v>
      </c>
      <c r="AL42" s="15">
        <f t="shared" si="52"/>
        <v>6</v>
      </c>
      <c r="AM42" s="32">
        <f t="shared" si="53"/>
        <v>45</v>
      </c>
      <c r="AN42" s="17">
        <f t="shared" si="54"/>
        <v>0</v>
      </c>
      <c r="AO42" s="33">
        <f t="shared" si="55"/>
        <v>0</v>
      </c>
      <c r="AP42" s="19">
        <f t="shared" si="56"/>
        <v>0</v>
      </c>
      <c r="AQ42" s="34">
        <f t="shared" si="57"/>
        <v>0</v>
      </c>
      <c r="AR42" s="13">
        <f t="shared" si="58"/>
        <v>18</v>
      </c>
      <c r="AS42" s="9">
        <f t="shared" si="59"/>
        <v>141</v>
      </c>
      <c r="AT42" s="27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</row>
    <row r="43" spans="1:61" ht="13.5" customHeight="1" x14ac:dyDescent="0.25">
      <c r="A43" s="51" t="s">
        <v>102</v>
      </c>
      <c r="B43" s="52" t="s">
        <v>2</v>
      </c>
      <c r="C43" s="57"/>
      <c r="D43" s="57"/>
      <c r="E43" s="57"/>
      <c r="F43" s="57" t="s">
        <v>0</v>
      </c>
      <c r="G43" s="190" t="s">
        <v>0</v>
      </c>
      <c r="H43" s="190" t="s">
        <v>0</v>
      </c>
      <c r="I43" s="57" t="s">
        <v>1</v>
      </c>
      <c r="J43" s="57" t="s">
        <v>1</v>
      </c>
      <c r="K43" s="57" t="s">
        <v>2</v>
      </c>
      <c r="L43" s="57" t="s">
        <v>2</v>
      </c>
      <c r="M43" s="57"/>
      <c r="N43" s="190"/>
      <c r="O43" s="190"/>
      <c r="P43" s="57"/>
      <c r="Q43" s="57" t="s">
        <v>0</v>
      </c>
      <c r="R43" s="57" t="s">
        <v>0</v>
      </c>
      <c r="S43" s="57" t="s">
        <v>1</v>
      </c>
      <c r="T43" s="57" t="s">
        <v>1</v>
      </c>
      <c r="U43" s="190" t="s">
        <v>2</v>
      </c>
      <c r="V43" s="190" t="s">
        <v>2</v>
      </c>
      <c r="W43" s="57"/>
      <c r="X43" s="57"/>
      <c r="Y43" s="57"/>
      <c r="Z43" s="57"/>
      <c r="AA43" s="57" t="s">
        <v>0</v>
      </c>
      <c r="AB43" s="190" t="s">
        <v>0</v>
      </c>
      <c r="AC43" s="190" t="s">
        <v>1</v>
      </c>
      <c r="AD43" s="58" t="s">
        <v>1</v>
      </c>
      <c r="AE43" s="204"/>
      <c r="AF43" s="204"/>
      <c r="AG43" s="27"/>
      <c r="AH43" s="15">
        <f t="shared" si="48"/>
        <v>7</v>
      </c>
      <c r="AI43" s="32">
        <f t="shared" si="49"/>
        <v>56</v>
      </c>
      <c r="AJ43" s="15">
        <f t="shared" si="50"/>
        <v>6</v>
      </c>
      <c r="AK43" s="32">
        <f t="shared" si="51"/>
        <v>48</v>
      </c>
      <c r="AL43" s="15">
        <f t="shared" si="52"/>
        <v>5</v>
      </c>
      <c r="AM43" s="32">
        <f t="shared" si="53"/>
        <v>37.5</v>
      </c>
      <c r="AN43" s="17">
        <f t="shared" si="54"/>
        <v>0</v>
      </c>
      <c r="AO43" s="33">
        <f t="shared" si="55"/>
        <v>0</v>
      </c>
      <c r="AP43" s="19">
        <f t="shared" si="56"/>
        <v>0</v>
      </c>
      <c r="AQ43" s="34">
        <f t="shared" si="57"/>
        <v>0</v>
      </c>
      <c r="AR43" s="13">
        <f t="shared" si="58"/>
        <v>18</v>
      </c>
      <c r="AS43" s="9">
        <f t="shared" si="59"/>
        <v>141.5</v>
      </c>
      <c r="AT43" s="27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</row>
    <row r="44" spans="1:61" ht="13.5" customHeight="1" x14ac:dyDescent="0.25">
      <c r="A44" s="51" t="s">
        <v>104</v>
      </c>
      <c r="B44" s="52" t="s">
        <v>2</v>
      </c>
      <c r="C44" s="57"/>
      <c r="D44" s="57"/>
      <c r="E44" s="57"/>
      <c r="F44" s="57"/>
      <c r="G44" s="190" t="s">
        <v>0</v>
      </c>
      <c r="H44" s="190" t="s">
        <v>0</v>
      </c>
      <c r="I44" s="57" t="s">
        <v>1</v>
      </c>
      <c r="J44" s="57" t="s">
        <v>1</v>
      </c>
      <c r="K44" s="57" t="s">
        <v>2</v>
      </c>
      <c r="L44" s="57" t="s">
        <v>2</v>
      </c>
      <c r="M44" s="57"/>
      <c r="N44" s="190"/>
      <c r="O44" s="190"/>
      <c r="P44" s="57"/>
      <c r="Q44" s="57" t="s">
        <v>0</v>
      </c>
      <c r="R44" s="57" t="s">
        <v>0</v>
      </c>
      <c r="S44" s="57" t="s">
        <v>1</v>
      </c>
      <c r="T44" s="57" t="s">
        <v>1</v>
      </c>
      <c r="U44" s="190" t="s">
        <v>2</v>
      </c>
      <c r="V44" s="190" t="s">
        <v>2</v>
      </c>
      <c r="W44" s="57"/>
      <c r="X44" s="57"/>
      <c r="Y44" s="57"/>
      <c r="Z44" s="57"/>
      <c r="AA44" s="57" t="s">
        <v>0</v>
      </c>
      <c r="AB44" s="190" t="s">
        <v>0</v>
      </c>
      <c r="AC44" s="190" t="s">
        <v>1</v>
      </c>
      <c r="AD44" s="58" t="s">
        <v>1</v>
      </c>
      <c r="AE44" s="204"/>
      <c r="AF44" s="204"/>
      <c r="AG44" s="27"/>
      <c r="AH44" s="15">
        <f t="shared" si="48"/>
        <v>6</v>
      </c>
      <c r="AI44" s="32">
        <f t="shared" si="49"/>
        <v>48</v>
      </c>
      <c r="AJ44" s="15">
        <f t="shared" si="50"/>
        <v>6</v>
      </c>
      <c r="AK44" s="32">
        <f t="shared" si="51"/>
        <v>48</v>
      </c>
      <c r="AL44" s="15">
        <f t="shared" si="52"/>
        <v>5</v>
      </c>
      <c r="AM44" s="32">
        <f t="shared" si="53"/>
        <v>37.5</v>
      </c>
      <c r="AN44" s="17">
        <f t="shared" si="54"/>
        <v>0</v>
      </c>
      <c r="AO44" s="33">
        <f t="shared" si="55"/>
        <v>0</v>
      </c>
      <c r="AP44" s="19">
        <f t="shared" si="56"/>
        <v>0</v>
      </c>
      <c r="AQ44" s="34">
        <f t="shared" si="57"/>
        <v>0</v>
      </c>
      <c r="AR44" s="13">
        <f t="shared" si="58"/>
        <v>17</v>
      </c>
      <c r="AS44" s="9">
        <f t="shared" si="59"/>
        <v>133.5</v>
      </c>
      <c r="AT44" s="27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</row>
    <row r="45" spans="1:61" ht="13.5" customHeight="1" x14ac:dyDescent="0.25">
      <c r="A45" s="51" t="s">
        <v>108</v>
      </c>
      <c r="B45" s="52" t="s">
        <v>1</v>
      </c>
      <c r="C45" s="57" t="s">
        <v>2</v>
      </c>
      <c r="D45" s="57" t="s">
        <v>2</v>
      </c>
      <c r="E45" s="57"/>
      <c r="F45" s="57"/>
      <c r="G45" s="190"/>
      <c r="H45" s="190"/>
      <c r="I45" s="57" t="s">
        <v>0</v>
      </c>
      <c r="J45" s="57" t="s">
        <v>0</v>
      </c>
      <c r="K45" s="57" t="s">
        <v>1</v>
      </c>
      <c r="L45" s="57" t="s">
        <v>1</v>
      </c>
      <c r="M45" s="57" t="s">
        <v>2</v>
      </c>
      <c r="N45" s="190" t="s">
        <v>2</v>
      </c>
      <c r="O45" s="190"/>
      <c r="P45" s="57"/>
      <c r="Q45" s="57"/>
      <c r="R45" s="57"/>
      <c r="S45" s="57" t="s">
        <v>0</v>
      </c>
      <c r="T45" s="57" t="s">
        <v>0</v>
      </c>
      <c r="U45" s="190" t="s">
        <v>1</v>
      </c>
      <c r="V45" s="190" t="s">
        <v>1</v>
      </c>
      <c r="W45" s="57" t="s">
        <v>2</v>
      </c>
      <c r="X45" s="57" t="s">
        <v>2</v>
      </c>
      <c r="Y45" s="57"/>
      <c r="Z45" s="57"/>
      <c r="AA45" s="57"/>
      <c r="AB45" s="190"/>
      <c r="AC45" s="190" t="s">
        <v>0</v>
      </c>
      <c r="AD45" s="58" t="s">
        <v>0</v>
      </c>
      <c r="AE45" s="204"/>
      <c r="AF45" s="204"/>
      <c r="AG45" s="27"/>
      <c r="AH45" s="15">
        <f t="shared" si="48"/>
        <v>6</v>
      </c>
      <c r="AI45" s="32">
        <f t="shared" si="49"/>
        <v>48</v>
      </c>
      <c r="AJ45" s="15">
        <f t="shared" si="50"/>
        <v>5</v>
      </c>
      <c r="AK45" s="32">
        <f t="shared" si="51"/>
        <v>40</v>
      </c>
      <c r="AL45" s="15">
        <f t="shared" si="52"/>
        <v>6</v>
      </c>
      <c r="AM45" s="32">
        <f t="shared" si="53"/>
        <v>45</v>
      </c>
      <c r="AN45" s="17">
        <f t="shared" si="54"/>
        <v>0</v>
      </c>
      <c r="AO45" s="33">
        <f t="shared" si="55"/>
        <v>0</v>
      </c>
      <c r="AP45" s="19">
        <f t="shared" si="56"/>
        <v>0</v>
      </c>
      <c r="AQ45" s="34">
        <f t="shared" si="57"/>
        <v>0</v>
      </c>
      <c r="AR45" s="13">
        <f t="shared" si="58"/>
        <v>17</v>
      </c>
      <c r="AS45" s="9">
        <f t="shared" si="59"/>
        <v>133</v>
      </c>
      <c r="AT45" s="27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</row>
    <row r="46" spans="1:61" ht="13.5" customHeight="1" x14ac:dyDescent="0.25">
      <c r="A46" s="51" t="s">
        <v>101</v>
      </c>
      <c r="B46" s="52" t="s">
        <v>1</v>
      </c>
      <c r="C46" s="57" t="s">
        <v>2</v>
      </c>
      <c r="D46" s="57" t="s">
        <v>2</v>
      </c>
      <c r="E46" s="57"/>
      <c r="F46" s="57"/>
      <c r="G46" s="190"/>
      <c r="H46" s="190"/>
      <c r="I46" s="57" t="s">
        <v>0</v>
      </c>
      <c r="J46" s="57" t="s">
        <v>0</v>
      </c>
      <c r="K46" s="57" t="s">
        <v>1</v>
      </c>
      <c r="L46" s="57" t="s">
        <v>1</v>
      </c>
      <c r="M46" s="57" t="s">
        <v>2</v>
      </c>
      <c r="N46" s="190" t="s">
        <v>2</v>
      </c>
      <c r="O46" s="190"/>
      <c r="P46" s="57"/>
      <c r="Q46" s="57"/>
      <c r="R46" s="57"/>
      <c r="S46" s="57" t="s">
        <v>0</v>
      </c>
      <c r="T46" s="57" t="s">
        <v>0</v>
      </c>
      <c r="U46" s="190" t="s">
        <v>1</v>
      </c>
      <c r="V46" s="190" t="s">
        <v>1</v>
      </c>
      <c r="W46" s="57" t="s">
        <v>2</v>
      </c>
      <c r="X46" s="57" t="s">
        <v>2</v>
      </c>
      <c r="Y46" s="57"/>
      <c r="Z46" s="57"/>
      <c r="AA46" s="57"/>
      <c r="AB46" s="190"/>
      <c r="AC46" s="190" t="s">
        <v>0</v>
      </c>
      <c r="AD46" s="58" t="s">
        <v>0</v>
      </c>
      <c r="AE46" s="204"/>
      <c r="AF46" s="204"/>
      <c r="AG46" s="27"/>
      <c r="AH46" s="15">
        <f t="shared" si="48"/>
        <v>6</v>
      </c>
      <c r="AI46" s="32">
        <f t="shared" si="49"/>
        <v>48</v>
      </c>
      <c r="AJ46" s="15">
        <f t="shared" si="50"/>
        <v>5</v>
      </c>
      <c r="AK46" s="32">
        <f t="shared" si="51"/>
        <v>40</v>
      </c>
      <c r="AL46" s="15">
        <f t="shared" si="52"/>
        <v>6</v>
      </c>
      <c r="AM46" s="32">
        <f t="shared" si="53"/>
        <v>45</v>
      </c>
      <c r="AN46" s="17">
        <f t="shared" si="54"/>
        <v>0</v>
      </c>
      <c r="AO46" s="33">
        <f t="shared" si="55"/>
        <v>0</v>
      </c>
      <c r="AP46" s="19">
        <f t="shared" si="56"/>
        <v>0</v>
      </c>
      <c r="AQ46" s="34">
        <f t="shared" si="57"/>
        <v>0</v>
      </c>
      <c r="AR46" s="13">
        <f t="shared" si="58"/>
        <v>17</v>
      </c>
      <c r="AS46" s="9">
        <f t="shared" si="59"/>
        <v>133</v>
      </c>
      <c r="AT46" s="27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</row>
    <row r="47" spans="1:61" ht="13.5" customHeight="1" x14ac:dyDescent="0.25">
      <c r="A47" s="51" t="s">
        <v>105</v>
      </c>
      <c r="B47" s="52" t="s">
        <v>0</v>
      </c>
      <c r="C47" s="57" t="s">
        <v>1</v>
      </c>
      <c r="D47" s="57" t="s">
        <v>1</v>
      </c>
      <c r="E47" s="57" t="s">
        <v>2</v>
      </c>
      <c r="F47" s="57" t="s">
        <v>2</v>
      </c>
      <c r="G47" s="190"/>
      <c r="H47" s="190"/>
      <c r="I47" s="57"/>
      <c r="J47" s="57"/>
      <c r="K47" s="57" t="s">
        <v>0</v>
      </c>
      <c r="L47" s="57" t="s">
        <v>0</v>
      </c>
      <c r="M47" s="57" t="s">
        <v>1</v>
      </c>
      <c r="N47" s="190" t="s">
        <v>1</v>
      </c>
      <c r="O47" s="190" t="s">
        <v>2</v>
      </c>
      <c r="P47" s="57" t="s">
        <v>2</v>
      </c>
      <c r="Q47" s="57"/>
      <c r="R47" s="57"/>
      <c r="S47" s="57"/>
      <c r="T47" s="57"/>
      <c r="U47" s="241">
        <v>1</v>
      </c>
      <c r="V47" s="241">
        <v>1</v>
      </c>
      <c r="W47" s="237">
        <v>1</v>
      </c>
      <c r="X47" s="237">
        <v>1</v>
      </c>
      <c r="Y47" s="237">
        <v>1</v>
      </c>
      <c r="Z47" s="237">
        <v>1</v>
      </c>
      <c r="AA47" s="237"/>
      <c r="AB47" s="190"/>
      <c r="AC47" s="190"/>
      <c r="AD47" s="237"/>
      <c r="AE47" s="204"/>
      <c r="AF47" s="204"/>
      <c r="AG47" s="27"/>
      <c r="AH47" s="15">
        <f t="shared" si="48"/>
        <v>3</v>
      </c>
      <c r="AI47" s="32">
        <f t="shared" si="49"/>
        <v>24</v>
      </c>
      <c r="AJ47" s="15">
        <f t="shared" si="50"/>
        <v>4</v>
      </c>
      <c r="AK47" s="32">
        <f t="shared" si="51"/>
        <v>32</v>
      </c>
      <c r="AL47" s="15">
        <f t="shared" si="52"/>
        <v>4</v>
      </c>
      <c r="AM47" s="32">
        <f t="shared" si="53"/>
        <v>30</v>
      </c>
      <c r="AN47" s="17">
        <f t="shared" si="54"/>
        <v>6</v>
      </c>
      <c r="AO47" s="33">
        <f t="shared" si="55"/>
        <v>48</v>
      </c>
      <c r="AP47" s="19">
        <f t="shared" si="56"/>
        <v>0</v>
      </c>
      <c r="AQ47" s="34">
        <f t="shared" si="57"/>
        <v>0</v>
      </c>
      <c r="AR47" s="13">
        <f t="shared" si="58"/>
        <v>11</v>
      </c>
      <c r="AS47" s="9">
        <f t="shared" si="59"/>
        <v>86</v>
      </c>
      <c r="AT47" s="27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</row>
    <row r="48" spans="1:61" ht="13.5" customHeight="1" thickBot="1" x14ac:dyDescent="0.3">
      <c r="A48" s="51" t="s">
        <v>71</v>
      </c>
      <c r="B48" s="207"/>
      <c r="C48" s="64"/>
      <c r="D48" s="64"/>
      <c r="E48" s="64"/>
      <c r="F48" s="64"/>
      <c r="G48" s="191"/>
      <c r="H48" s="191"/>
      <c r="I48" s="64"/>
      <c r="J48" s="64"/>
      <c r="K48" s="64"/>
      <c r="L48" s="64"/>
      <c r="M48" s="64"/>
      <c r="N48" s="191"/>
      <c r="O48" s="191"/>
      <c r="P48" s="64"/>
      <c r="Q48" s="64"/>
      <c r="R48" s="64"/>
      <c r="S48" s="64"/>
      <c r="T48" s="64"/>
      <c r="U48" s="191"/>
      <c r="V48" s="191"/>
      <c r="W48" s="64"/>
      <c r="X48" s="64"/>
      <c r="Y48" s="64"/>
      <c r="Z48" s="64"/>
      <c r="AA48" s="64"/>
      <c r="AB48" s="191"/>
      <c r="AC48" s="191"/>
      <c r="AD48" s="65"/>
      <c r="AE48" s="204"/>
      <c r="AF48" s="204"/>
      <c r="AG48" s="27"/>
      <c r="AH48" s="69">
        <f t="shared" si="48"/>
        <v>0</v>
      </c>
      <c r="AI48" s="60">
        <f t="shared" si="49"/>
        <v>0</v>
      </c>
      <c r="AJ48" s="69">
        <f t="shared" si="50"/>
        <v>0</v>
      </c>
      <c r="AK48" s="60">
        <f t="shared" si="51"/>
        <v>0</v>
      </c>
      <c r="AL48" s="69">
        <f t="shared" si="52"/>
        <v>0</v>
      </c>
      <c r="AM48" s="60">
        <f t="shared" si="53"/>
        <v>0</v>
      </c>
      <c r="AN48" s="70">
        <f t="shared" si="54"/>
        <v>0</v>
      </c>
      <c r="AO48" s="61">
        <f t="shared" si="55"/>
        <v>0</v>
      </c>
      <c r="AP48" s="71">
        <f t="shared" si="56"/>
        <v>0</v>
      </c>
      <c r="AQ48" s="62">
        <f t="shared" si="57"/>
        <v>0</v>
      </c>
      <c r="AR48" s="72">
        <f t="shared" si="58"/>
        <v>0</v>
      </c>
      <c r="AS48" s="73">
        <f t="shared" si="59"/>
        <v>0</v>
      </c>
      <c r="AT48" s="27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</row>
    <row r="49" spans="1:61" ht="13.5" customHeight="1" thickBot="1" x14ac:dyDescent="0.3">
      <c r="A49" s="63" t="s">
        <v>72</v>
      </c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2"/>
      <c r="AE49" s="204"/>
      <c r="AF49" s="204"/>
      <c r="AG49" s="27"/>
      <c r="AH49" s="66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8"/>
      <c r="AT49" s="27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</row>
    <row r="50" spans="1:61" ht="13.5" customHeight="1" x14ac:dyDescent="0.25">
      <c r="A50" s="148" t="s">
        <v>111</v>
      </c>
      <c r="B50" s="153" t="s">
        <v>1</v>
      </c>
      <c r="C50" s="154" t="s">
        <v>1</v>
      </c>
      <c r="D50" s="154" t="s">
        <v>1</v>
      </c>
      <c r="E50" s="154" t="s">
        <v>1</v>
      </c>
      <c r="F50" s="154" t="s">
        <v>1</v>
      </c>
      <c r="G50" s="192"/>
      <c r="H50" s="192"/>
      <c r="I50" s="154" t="s">
        <v>0</v>
      </c>
      <c r="J50" s="154" t="s">
        <v>0</v>
      </c>
      <c r="K50" s="154" t="s">
        <v>0</v>
      </c>
      <c r="L50" s="154" t="s">
        <v>0</v>
      </c>
      <c r="M50" s="154" t="s">
        <v>0</v>
      </c>
      <c r="N50" s="192"/>
      <c r="O50" s="192"/>
      <c r="P50" s="154" t="s">
        <v>1</v>
      </c>
      <c r="Q50" s="154" t="s">
        <v>1</v>
      </c>
      <c r="R50" s="154" t="s">
        <v>1</v>
      </c>
      <c r="S50" s="154">
        <v>1</v>
      </c>
      <c r="T50" s="154">
        <v>1</v>
      </c>
      <c r="U50" s="192"/>
      <c r="V50" s="192"/>
      <c r="W50" s="154" t="s">
        <v>0</v>
      </c>
      <c r="X50" s="154" t="s">
        <v>0</v>
      </c>
      <c r="Y50" s="154" t="s">
        <v>0</v>
      </c>
      <c r="Z50" s="154" t="s">
        <v>0</v>
      </c>
      <c r="AA50" s="154" t="s">
        <v>0</v>
      </c>
      <c r="AB50" s="192"/>
      <c r="AC50" s="192"/>
      <c r="AD50" s="155" t="s">
        <v>1</v>
      </c>
      <c r="AE50" s="204"/>
      <c r="AF50" s="204"/>
      <c r="AG50" s="27"/>
      <c r="AH50" s="14">
        <f t="shared" ref="AH50:AH53" si="60">(COUNTIF(B50:AF50,"M"))</f>
        <v>10</v>
      </c>
      <c r="AI50" s="32">
        <f t="shared" ref="AI50:AI53" si="61">AH50*8</f>
        <v>80</v>
      </c>
      <c r="AJ50" s="14">
        <f t="shared" ref="AJ50:AJ53" si="62">(COUNTIF(B50:AF50,"A"))</f>
        <v>9</v>
      </c>
      <c r="AK50" s="32">
        <f t="shared" ref="AK50:AK53" si="63">AJ50*8</f>
        <v>72</v>
      </c>
      <c r="AL50" s="14">
        <f t="shared" ref="AL50:AL53" si="64">(COUNTIF(B50:AF50,"N"))</f>
        <v>0</v>
      </c>
      <c r="AM50" s="32">
        <f t="shared" ref="AM50:AM53" si="65">AL50*7.5</f>
        <v>0</v>
      </c>
      <c r="AN50" s="16">
        <f t="shared" ref="AN50:AN53" si="66">(COUNTIF(B50:AF50,"1"))+(COUNTIF(B50:AF50,"V"))</f>
        <v>2</v>
      </c>
      <c r="AO50" s="167">
        <f t="shared" ref="AO50:AO53" si="67">AN50*8</f>
        <v>16</v>
      </c>
      <c r="AP50" s="18">
        <f t="shared" ref="AP50:AP53" si="68">(COUNTIF(B50:AF50,"S"))</f>
        <v>0</v>
      </c>
      <c r="AQ50" s="175">
        <f t="shared" ref="AQ50:AQ53" si="69">AP50*8</f>
        <v>0</v>
      </c>
      <c r="AR50" s="169">
        <f t="shared" ref="AR50:AR53" si="70">AH50+AJ50+AL50+(COUNTIF(B50:AF50,"D"))+(COUNTIF(B50:AF50,"8"))</f>
        <v>19</v>
      </c>
      <c r="AS50" s="75">
        <f t="shared" ref="AS50:AS53" si="71">AI50+AK50+AM50+(COUNTIF(B50:AF50,"D")*8)+(COUNTIF(B50:AF50,"8")*8)</f>
        <v>152</v>
      </c>
      <c r="AT50" s="27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</row>
    <row r="51" spans="1:61" ht="13.5" customHeight="1" x14ac:dyDescent="0.25">
      <c r="A51" s="148" t="s">
        <v>109</v>
      </c>
      <c r="B51" s="52" t="s">
        <v>0</v>
      </c>
      <c r="C51" s="57" t="s">
        <v>0</v>
      </c>
      <c r="D51" s="57" t="s">
        <v>0</v>
      </c>
      <c r="E51" s="57" t="s">
        <v>0</v>
      </c>
      <c r="F51" s="57" t="s">
        <v>0</v>
      </c>
      <c r="G51" s="190"/>
      <c r="H51" s="190"/>
      <c r="I51" s="57" t="s">
        <v>1</v>
      </c>
      <c r="J51" s="57" t="s">
        <v>1</v>
      </c>
      <c r="K51" s="57" t="s">
        <v>1</v>
      </c>
      <c r="L51" s="57" t="s">
        <v>1</v>
      </c>
      <c r="M51" s="57" t="s">
        <v>1</v>
      </c>
      <c r="N51" s="190"/>
      <c r="O51" s="190"/>
      <c r="P51" s="57" t="s">
        <v>0</v>
      </c>
      <c r="Q51" s="57" t="s">
        <v>0</v>
      </c>
      <c r="R51" s="57" t="s">
        <v>0</v>
      </c>
      <c r="S51" s="57" t="s">
        <v>0</v>
      </c>
      <c r="T51" s="57" t="s">
        <v>0</v>
      </c>
      <c r="U51" s="190"/>
      <c r="V51" s="190"/>
      <c r="W51" s="57" t="s">
        <v>1</v>
      </c>
      <c r="X51" s="57" t="s">
        <v>1</v>
      </c>
      <c r="Y51" s="57">
        <v>1</v>
      </c>
      <c r="Z51" s="57">
        <v>1</v>
      </c>
      <c r="AA51" s="57">
        <v>1</v>
      </c>
      <c r="AB51" s="190"/>
      <c r="AC51" s="190"/>
      <c r="AD51" s="58">
        <v>1</v>
      </c>
      <c r="AE51" s="204"/>
      <c r="AF51" s="204"/>
      <c r="AG51" s="27"/>
      <c r="AH51" s="15">
        <f t="shared" si="60"/>
        <v>10</v>
      </c>
      <c r="AI51" s="32">
        <f t="shared" si="61"/>
        <v>80</v>
      </c>
      <c r="AJ51" s="15">
        <f t="shared" si="62"/>
        <v>7</v>
      </c>
      <c r="AK51" s="32">
        <f t="shared" si="63"/>
        <v>56</v>
      </c>
      <c r="AL51" s="15">
        <f t="shared" si="64"/>
        <v>0</v>
      </c>
      <c r="AM51" s="32">
        <f t="shared" si="65"/>
        <v>0</v>
      </c>
      <c r="AN51" s="17">
        <f t="shared" si="66"/>
        <v>4</v>
      </c>
      <c r="AO51" s="167">
        <f t="shared" si="67"/>
        <v>32</v>
      </c>
      <c r="AP51" s="19">
        <f t="shared" si="68"/>
        <v>0</v>
      </c>
      <c r="AQ51" s="175">
        <f t="shared" si="69"/>
        <v>0</v>
      </c>
      <c r="AR51" s="170">
        <f t="shared" si="70"/>
        <v>17</v>
      </c>
      <c r="AS51" s="9">
        <f t="shared" si="71"/>
        <v>136</v>
      </c>
      <c r="AT51" s="27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</row>
    <row r="52" spans="1:61" ht="13.5" customHeight="1" x14ac:dyDescent="0.25">
      <c r="A52" s="148" t="s">
        <v>123</v>
      </c>
      <c r="B52" s="52"/>
      <c r="C52" s="57"/>
      <c r="D52" s="57"/>
      <c r="E52" s="149"/>
      <c r="F52" s="57"/>
      <c r="G52" s="190"/>
      <c r="H52" s="190"/>
      <c r="I52" s="57"/>
      <c r="J52" s="57"/>
      <c r="K52" s="57"/>
      <c r="L52" s="57"/>
      <c r="M52" s="57"/>
      <c r="N52" s="190"/>
      <c r="O52" s="190"/>
      <c r="P52" s="57" t="s">
        <v>3</v>
      </c>
      <c r="Q52" s="57" t="s">
        <v>3</v>
      </c>
      <c r="R52" s="57" t="s">
        <v>3</v>
      </c>
      <c r="S52" s="57" t="s">
        <v>3</v>
      </c>
      <c r="T52" s="57" t="s">
        <v>3</v>
      </c>
      <c r="U52" s="190"/>
      <c r="V52" s="194"/>
      <c r="W52" s="149" t="s">
        <v>3</v>
      </c>
      <c r="X52" s="149" t="s">
        <v>3</v>
      </c>
      <c r="Y52" s="57" t="s">
        <v>3</v>
      </c>
      <c r="Z52" s="57" t="s">
        <v>3</v>
      </c>
      <c r="AA52" s="57" t="s">
        <v>3</v>
      </c>
      <c r="AB52" s="190"/>
      <c r="AC52" s="190"/>
      <c r="AD52" s="58" t="s">
        <v>3</v>
      </c>
      <c r="AE52" s="203"/>
      <c r="AF52" s="203"/>
      <c r="AG52" s="27"/>
      <c r="AH52" s="15">
        <f t="shared" si="60"/>
        <v>0</v>
      </c>
      <c r="AI52" s="32">
        <f t="shared" si="61"/>
        <v>0</v>
      </c>
      <c r="AJ52" s="15">
        <f t="shared" si="62"/>
        <v>0</v>
      </c>
      <c r="AK52" s="32">
        <f t="shared" si="63"/>
        <v>0</v>
      </c>
      <c r="AL52" s="15">
        <f t="shared" si="64"/>
        <v>0</v>
      </c>
      <c r="AM52" s="32">
        <f t="shared" si="65"/>
        <v>0</v>
      </c>
      <c r="AN52" s="17">
        <f t="shared" si="66"/>
        <v>0</v>
      </c>
      <c r="AO52" s="167">
        <f t="shared" si="67"/>
        <v>0</v>
      </c>
      <c r="AP52" s="19">
        <f t="shared" si="68"/>
        <v>0</v>
      </c>
      <c r="AQ52" s="175">
        <f t="shared" si="69"/>
        <v>0</v>
      </c>
      <c r="AR52" s="170">
        <f t="shared" si="70"/>
        <v>11</v>
      </c>
      <c r="AS52" s="9">
        <f t="shared" si="71"/>
        <v>88</v>
      </c>
      <c r="AT52" s="27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</row>
    <row r="53" spans="1:61" ht="13.5" customHeight="1" thickBot="1" x14ac:dyDescent="0.3">
      <c r="A53" s="148" t="s">
        <v>71</v>
      </c>
      <c r="B53" s="157"/>
      <c r="C53" s="158"/>
      <c r="D53" s="158"/>
      <c r="E53" s="158"/>
      <c r="F53" s="158"/>
      <c r="G53" s="193"/>
      <c r="H53" s="193"/>
      <c r="I53" s="158"/>
      <c r="J53" s="158"/>
      <c r="K53" s="158"/>
      <c r="L53" s="158"/>
      <c r="M53" s="158"/>
      <c r="N53" s="193"/>
      <c r="O53" s="193"/>
      <c r="P53" s="158"/>
      <c r="Q53" s="158"/>
      <c r="R53" s="158"/>
      <c r="S53" s="158"/>
      <c r="T53" s="158"/>
      <c r="U53" s="193"/>
      <c r="V53" s="193"/>
      <c r="W53" s="158"/>
      <c r="X53" s="158"/>
      <c r="Y53" s="158"/>
      <c r="Z53" s="158"/>
      <c r="AA53" s="158"/>
      <c r="AB53" s="193"/>
      <c r="AC53" s="193"/>
      <c r="AD53" s="159"/>
      <c r="AE53" s="204"/>
      <c r="AF53" s="204"/>
      <c r="AG53" s="27"/>
      <c r="AH53" s="69">
        <f t="shared" si="60"/>
        <v>0</v>
      </c>
      <c r="AI53" s="60">
        <f t="shared" si="61"/>
        <v>0</v>
      </c>
      <c r="AJ53" s="69">
        <f t="shared" si="62"/>
        <v>0</v>
      </c>
      <c r="AK53" s="60">
        <f t="shared" si="63"/>
        <v>0</v>
      </c>
      <c r="AL53" s="69">
        <f t="shared" si="64"/>
        <v>0</v>
      </c>
      <c r="AM53" s="60">
        <f t="shared" si="65"/>
        <v>0</v>
      </c>
      <c r="AN53" s="70">
        <f t="shared" si="66"/>
        <v>0</v>
      </c>
      <c r="AO53" s="168">
        <f t="shared" si="67"/>
        <v>0</v>
      </c>
      <c r="AP53" s="71">
        <f t="shared" si="68"/>
        <v>0</v>
      </c>
      <c r="AQ53" s="179">
        <f t="shared" si="69"/>
        <v>0</v>
      </c>
      <c r="AR53" s="171">
        <f t="shared" si="70"/>
        <v>0</v>
      </c>
      <c r="AS53" s="73">
        <f t="shared" si="71"/>
        <v>0</v>
      </c>
      <c r="AT53" s="27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</row>
    <row r="54" spans="1:61" ht="13.5" customHeight="1" thickBot="1" x14ac:dyDescent="0.3">
      <c r="A54" s="63" t="s">
        <v>73</v>
      </c>
      <c r="B54" s="147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6"/>
      <c r="AE54" s="204"/>
      <c r="AF54" s="204"/>
      <c r="AG54" s="27"/>
      <c r="AH54" s="66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8"/>
      <c r="AT54" s="27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</row>
    <row r="55" spans="1:61" ht="13.5" customHeight="1" x14ac:dyDescent="0.25">
      <c r="A55" s="160" t="s">
        <v>71</v>
      </c>
      <c r="B55" s="153"/>
      <c r="C55" s="154"/>
      <c r="D55" s="154"/>
      <c r="E55" s="154"/>
      <c r="F55" s="154"/>
      <c r="G55" s="192"/>
      <c r="H55" s="192"/>
      <c r="I55" s="154"/>
      <c r="J55" s="154"/>
      <c r="K55" s="154"/>
      <c r="L55" s="154"/>
      <c r="M55" s="154"/>
      <c r="N55" s="192"/>
      <c r="O55" s="192"/>
      <c r="P55" s="154"/>
      <c r="Q55" s="154"/>
      <c r="R55" s="154"/>
      <c r="S55" s="154"/>
      <c r="T55" s="154"/>
      <c r="U55" s="192"/>
      <c r="V55" s="192"/>
      <c r="W55" s="154"/>
      <c r="X55" s="154"/>
      <c r="Y55" s="154"/>
      <c r="Z55" s="154"/>
      <c r="AA55" s="154"/>
      <c r="AB55" s="192"/>
      <c r="AC55" s="192"/>
      <c r="AD55" s="155"/>
      <c r="AE55" s="204"/>
      <c r="AF55" s="204"/>
      <c r="AG55" s="27"/>
      <c r="AH55" s="164">
        <f t="shared" ref="AH55:AH61" si="72">(COUNTIF(B55:AF55,"M"))</f>
        <v>0</v>
      </c>
      <c r="AI55" s="180">
        <f t="shared" ref="AI55:AI61" si="73">AH55*8</f>
        <v>0</v>
      </c>
      <c r="AJ55" s="164">
        <f t="shared" ref="AJ55:AJ61" si="74">(COUNTIF(B55:AF55,"A"))</f>
        <v>0</v>
      </c>
      <c r="AK55" s="180">
        <f t="shared" ref="AK55:AK61" si="75">AJ55*8</f>
        <v>0</v>
      </c>
      <c r="AL55" s="164">
        <f t="shared" ref="AL55:AL61" si="76">(COUNTIF(B55:AF55,"N"))</f>
        <v>0</v>
      </c>
      <c r="AM55" s="180">
        <f t="shared" ref="AM55:AM61" si="77">AL55*7.5</f>
        <v>0</v>
      </c>
      <c r="AN55" s="183">
        <f t="shared" ref="AN55:AN61" si="78">(COUNTIF(B55:AF55,"1"))+(COUNTIF(B55:AF55,"V"))</f>
        <v>0</v>
      </c>
      <c r="AO55" s="184">
        <f t="shared" ref="AO55:AO61" si="79">AN55*8</f>
        <v>0</v>
      </c>
      <c r="AP55" s="173">
        <f t="shared" ref="AP55:AP61" si="80">(COUNTIF(B55:AF55,"S"))</f>
        <v>0</v>
      </c>
      <c r="AQ55" s="174">
        <f t="shared" ref="AQ55:AQ61" si="81">AP55*8</f>
        <v>0</v>
      </c>
      <c r="AR55" s="169">
        <f t="shared" ref="AR55:AR61" si="82">AH55+AJ55+AL55+(COUNTIF(B55:AF55,"D"))+(COUNTIF(B55:AF55,"8"))</f>
        <v>0</v>
      </c>
      <c r="AS55" s="75">
        <f t="shared" ref="AS55:AS61" si="83">AI55+AK55+AM55+(COUNTIF(B55:AF55,"D")*8)+(COUNTIF(B55:AF55,"8")*8)</f>
        <v>0</v>
      </c>
      <c r="AT55" s="27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</row>
    <row r="56" spans="1:61" ht="13.5" customHeight="1" x14ac:dyDescent="0.25">
      <c r="A56" s="51" t="s">
        <v>71</v>
      </c>
      <c r="B56" s="52"/>
      <c r="C56" s="57"/>
      <c r="D56" s="57"/>
      <c r="E56" s="57"/>
      <c r="F56" s="57"/>
      <c r="G56" s="190"/>
      <c r="H56" s="190"/>
      <c r="I56" s="57"/>
      <c r="J56" s="57"/>
      <c r="K56" s="57"/>
      <c r="L56" s="57"/>
      <c r="M56" s="57"/>
      <c r="N56" s="190"/>
      <c r="O56" s="190"/>
      <c r="P56" s="57"/>
      <c r="Q56" s="57"/>
      <c r="R56" s="57"/>
      <c r="S56" s="57"/>
      <c r="T56" s="57"/>
      <c r="U56" s="190"/>
      <c r="V56" s="190"/>
      <c r="W56" s="57"/>
      <c r="X56" s="57"/>
      <c r="Y56" s="57"/>
      <c r="Z56" s="57"/>
      <c r="AA56" s="57"/>
      <c r="AB56" s="190"/>
      <c r="AC56" s="190"/>
      <c r="AD56" s="58"/>
      <c r="AE56" s="204"/>
      <c r="AF56" s="204"/>
      <c r="AG56" s="27"/>
      <c r="AH56" s="15">
        <f t="shared" si="72"/>
        <v>0</v>
      </c>
      <c r="AI56" s="181">
        <f t="shared" si="73"/>
        <v>0</v>
      </c>
      <c r="AJ56" s="15">
        <f t="shared" si="74"/>
        <v>0</v>
      </c>
      <c r="AK56" s="181">
        <f t="shared" si="75"/>
        <v>0</v>
      </c>
      <c r="AL56" s="15">
        <f t="shared" si="76"/>
        <v>0</v>
      </c>
      <c r="AM56" s="181">
        <f t="shared" si="77"/>
        <v>0</v>
      </c>
      <c r="AN56" s="17">
        <f t="shared" si="78"/>
        <v>0</v>
      </c>
      <c r="AO56" s="185">
        <f t="shared" si="79"/>
        <v>0</v>
      </c>
      <c r="AP56" s="19">
        <f t="shared" si="80"/>
        <v>0</v>
      </c>
      <c r="AQ56" s="177">
        <f t="shared" si="81"/>
        <v>0</v>
      </c>
      <c r="AR56" s="170">
        <f t="shared" si="82"/>
        <v>0</v>
      </c>
      <c r="AS56" s="9">
        <f t="shared" si="83"/>
        <v>0</v>
      </c>
      <c r="AT56" s="27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</row>
    <row r="57" spans="1:61" ht="13.5" customHeight="1" x14ac:dyDescent="0.25">
      <c r="A57" s="51" t="s">
        <v>71</v>
      </c>
      <c r="B57" s="52"/>
      <c r="C57" s="57"/>
      <c r="D57" s="57"/>
      <c r="E57" s="57"/>
      <c r="F57" s="57"/>
      <c r="G57" s="190"/>
      <c r="H57" s="190"/>
      <c r="I57" s="57"/>
      <c r="J57" s="57"/>
      <c r="K57" s="57"/>
      <c r="L57" s="57"/>
      <c r="M57" s="57"/>
      <c r="N57" s="190"/>
      <c r="O57" s="190"/>
      <c r="P57" s="57"/>
      <c r="Q57" s="57"/>
      <c r="R57" s="57"/>
      <c r="S57" s="57"/>
      <c r="T57" s="57"/>
      <c r="U57" s="190"/>
      <c r="V57" s="190"/>
      <c r="W57" s="57"/>
      <c r="X57" s="57"/>
      <c r="Y57" s="57"/>
      <c r="Z57" s="57"/>
      <c r="AA57" s="57"/>
      <c r="AB57" s="190"/>
      <c r="AC57" s="190"/>
      <c r="AD57" s="58"/>
      <c r="AE57" s="204"/>
      <c r="AF57" s="204"/>
      <c r="AG57" s="27"/>
      <c r="AH57" s="15">
        <f t="shared" si="72"/>
        <v>0</v>
      </c>
      <c r="AI57" s="181">
        <f t="shared" si="73"/>
        <v>0</v>
      </c>
      <c r="AJ57" s="15">
        <f t="shared" si="74"/>
        <v>0</v>
      </c>
      <c r="AK57" s="181">
        <f t="shared" si="75"/>
        <v>0</v>
      </c>
      <c r="AL57" s="15">
        <f t="shared" si="76"/>
        <v>0</v>
      </c>
      <c r="AM57" s="181">
        <f t="shared" si="77"/>
        <v>0</v>
      </c>
      <c r="AN57" s="17">
        <f t="shared" si="78"/>
        <v>0</v>
      </c>
      <c r="AO57" s="185">
        <f t="shared" si="79"/>
        <v>0</v>
      </c>
      <c r="AP57" s="19">
        <f t="shared" si="80"/>
        <v>0</v>
      </c>
      <c r="AQ57" s="177">
        <f t="shared" si="81"/>
        <v>0</v>
      </c>
      <c r="AR57" s="170">
        <f t="shared" si="82"/>
        <v>0</v>
      </c>
      <c r="AS57" s="9">
        <f t="shared" si="83"/>
        <v>0</v>
      </c>
      <c r="AT57" s="27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</row>
    <row r="58" spans="1:61" ht="13.5" customHeight="1" x14ac:dyDescent="0.25">
      <c r="A58" s="51" t="s">
        <v>71</v>
      </c>
      <c r="B58" s="52"/>
      <c r="C58" s="57"/>
      <c r="D58" s="57"/>
      <c r="E58" s="57"/>
      <c r="F58" s="57"/>
      <c r="G58" s="190"/>
      <c r="H58" s="190"/>
      <c r="I58" s="57"/>
      <c r="J58" s="57"/>
      <c r="K58" s="57"/>
      <c r="L58" s="57"/>
      <c r="M58" s="57"/>
      <c r="N58" s="190"/>
      <c r="O58" s="190"/>
      <c r="P58" s="57"/>
      <c r="Q58" s="57"/>
      <c r="R58" s="57"/>
      <c r="S58" s="57"/>
      <c r="T58" s="57"/>
      <c r="U58" s="190"/>
      <c r="V58" s="190"/>
      <c r="W58" s="57"/>
      <c r="X58" s="57"/>
      <c r="Y58" s="57"/>
      <c r="Z58" s="57"/>
      <c r="AA58" s="57"/>
      <c r="AB58" s="190"/>
      <c r="AC58" s="190"/>
      <c r="AD58" s="58"/>
      <c r="AE58" s="204"/>
      <c r="AF58" s="204"/>
      <c r="AG58" s="27"/>
      <c r="AH58" s="15">
        <f t="shared" si="72"/>
        <v>0</v>
      </c>
      <c r="AI58" s="181">
        <f t="shared" si="73"/>
        <v>0</v>
      </c>
      <c r="AJ58" s="15">
        <f t="shared" si="74"/>
        <v>0</v>
      </c>
      <c r="AK58" s="181">
        <f t="shared" si="75"/>
        <v>0</v>
      </c>
      <c r="AL58" s="15">
        <f t="shared" si="76"/>
        <v>0</v>
      </c>
      <c r="AM58" s="181">
        <f t="shared" si="77"/>
        <v>0</v>
      </c>
      <c r="AN58" s="17">
        <f t="shared" si="78"/>
        <v>0</v>
      </c>
      <c r="AO58" s="185">
        <f t="shared" si="79"/>
        <v>0</v>
      </c>
      <c r="AP58" s="19">
        <f t="shared" si="80"/>
        <v>0</v>
      </c>
      <c r="AQ58" s="177">
        <f t="shared" si="81"/>
        <v>0</v>
      </c>
      <c r="AR58" s="170">
        <f t="shared" si="82"/>
        <v>0</v>
      </c>
      <c r="AS58" s="9">
        <f t="shared" si="83"/>
        <v>0</v>
      </c>
      <c r="AT58" s="27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</row>
    <row r="59" spans="1:61" ht="13.5" customHeight="1" x14ac:dyDescent="0.25">
      <c r="A59" s="51" t="s">
        <v>71</v>
      </c>
      <c r="B59" s="52"/>
      <c r="C59" s="57"/>
      <c r="D59" s="57"/>
      <c r="E59" s="57"/>
      <c r="F59" s="57"/>
      <c r="G59" s="190"/>
      <c r="H59" s="190"/>
      <c r="I59" s="57"/>
      <c r="J59" s="57"/>
      <c r="K59" s="57"/>
      <c r="L59" s="57"/>
      <c r="M59" s="57"/>
      <c r="N59" s="190"/>
      <c r="O59" s="190"/>
      <c r="P59" s="57"/>
      <c r="Q59" s="57"/>
      <c r="R59" s="57"/>
      <c r="S59" s="57"/>
      <c r="T59" s="57"/>
      <c r="U59" s="190"/>
      <c r="V59" s="190"/>
      <c r="W59" s="57"/>
      <c r="X59" s="57"/>
      <c r="Y59" s="57"/>
      <c r="Z59" s="57"/>
      <c r="AA59" s="57"/>
      <c r="AB59" s="190"/>
      <c r="AC59" s="190"/>
      <c r="AD59" s="58"/>
      <c r="AE59" s="204"/>
      <c r="AF59" s="204"/>
      <c r="AG59" s="27"/>
      <c r="AH59" s="15">
        <f t="shared" si="72"/>
        <v>0</v>
      </c>
      <c r="AI59" s="181">
        <f t="shared" si="73"/>
        <v>0</v>
      </c>
      <c r="AJ59" s="15">
        <f t="shared" si="74"/>
        <v>0</v>
      </c>
      <c r="AK59" s="181">
        <f t="shared" si="75"/>
        <v>0</v>
      </c>
      <c r="AL59" s="15">
        <f t="shared" si="76"/>
        <v>0</v>
      </c>
      <c r="AM59" s="181">
        <f t="shared" si="77"/>
        <v>0</v>
      </c>
      <c r="AN59" s="17">
        <f t="shared" si="78"/>
        <v>0</v>
      </c>
      <c r="AO59" s="185">
        <f t="shared" si="79"/>
        <v>0</v>
      </c>
      <c r="AP59" s="19">
        <f t="shared" si="80"/>
        <v>0</v>
      </c>
      <c r="AQ59" s="177">
        <f t="shared" si="81"/>
        <v>0</v>
      </c>
      <c r="AR59" s="170">
        <f t="shared" si="82"/>
        <v>0</v>
      </c>
      <c r="AS59" s="9">
        <f t="shared" si="83"/>
        <v>0</v>
      </c>
      <c r="AT59" s="27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</row>
    <row r="60" spans="1:61" ht="13.5" customHeight="1" thickBot="1" x14ac:dyDescent="0.3">
      <c r="A60" s="162" t="s">
        <v>71</v>
      </c>
      <c r="B60" s="157"/>
      <c r="C60" s="158"/>
      <c r="D60" s="158"/>
      <c r="E60" s="158"/>
      <c r="F60" s="158"/>
      <c r="G60" s="193"/>
      <c r="H60" s="193"/>
      <c r="I60" s="158"/>
      <c r="J60" s="158"/>
      <c r="K60" s="158"/>
      <c r="L60" s="158"/>
      <c r="M60" s="158"/>
      <c r="N60" s="193"/>
      <c r="O60" s="193"/>
      <c r="P60" s="158"/>
      <c r="Q60" s="158"/>
      <c r="R60" s="158"/>
      <c r="S60" s="158"/>
      <c r="T60" s="158"/>
      <c r="U60" s="193"/>
      <c r="V60" s="193"/>
      <c r="W60" s="158"/>
      <c r="X60" s="158"/>
      <c r="Y60" s="158"/>
      <c r="Z60" s="158"/>
      <c r="AA60" s="158"/>
      <c r="AB60" s="193"/>
      <c r="AC60" s="193"/>
      <c r="AD60" s="159"/>
      <c r="AE60" s="204"/>
      <c r="AF60" s="204"/>
      <c r="AG60" s="27"/>
      <c r="AH60" s="15">
        <f t="shared" si="72"/>
        <v>0</v>
      </c>
      <c r="AI60" s="181">
        <f t="shared" si="73"/>
        <v>0</v>
      </c>
      <c r="AJ60" s="15">
        <f t="shared" si="74"/>
        <v>0</v>
      </c>
      <c r="AK60" s="181">
        <f t="shared" si="75"/>
        <v>0</v>
      </c>
      <c r="AL60" s="15">
        <f t="shared" si="76"/>
        <v>0</v>
      </c>
      <c r="AM60" s="181">
        <f t="shared" si="77"/>
        <v>0</v>
      </c>
      <c r="AN60" s="17">
        <f t="shared" si="78"/>
        <v>0</v>
      </c>
      <c r="AO60" s="185">
        <f t="shared" si="79"/>
        <v>0</v>
      </c>
      <c r="AP60" s="19">
        <f t="shared" si="80"/>
        <v>0</v>
      </c>
      <c r="AQ60" s="177">
        <f t="shared" si="81"/>
        <v>0</v>
      </c>
      <c r="AR60" s="170">
        <f t="shared" si="82"/>
        <v>0</v>
      </c>
      <c r="AS60" s="9">
        <f t="shared" si="83"/>
        <v>0</v>
      </c>
      <c r="AT60" s="27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</row>
    <row r="61" spans="1:61" ht="13.5" customHeight="1" thickBot="1" x14ac:dyDescent="0.3">
      <c r="A61" s="81" t="s">
        <v>10</v>
      </c>
      <c r="B61" s="208">
        <v>1</v>
      </c>
      <c r="C61" s="83">
        <v>1</v>
      </c>
      <c r="D61" s="83">
        <v>8</v>
      </c>
      <c r="E61" s="83">
        <v>8</v>
      </c>
      <c r="F61" s="83">
        <v>8</v>
      </c>
      <c r="G61" s="84"/>
      <c r="H61" s="84"/>
      <c r="I61" s="83">
        <v>8</v>
      </c>
      <c r="J61" s="83">
        <v>8</v>
      </c>
      <c r="K61" s="83">
        <v>1</v>
      </c>
      <c r="L61" s="83">
        <v>1</v>
      </c>
      <c r="M61" s="83">
        <v>1</v>
      </c>
      <c r="N61" s="84"/>
      <c r="O61" s="84"/>
      <c r="P61" s="83">
        <v>8</v>
      </c>
      <c r="Q61" s="83">
        <v>8</v>
      </c>
      <c r="R61" s="83">
        <v>8</v>
      </c>
      <c r="S61" s="83">
        <v>8</v>
      </c>
      <c r="T61" s="83">
        <v>8</v>
      </c>
      <c r="U61" s="84"/>
      <c r="V61" s="84"/>
      <c r="W61" s="83">
        <v>8</v>
      </c>
      <c r="X61" s="83">
        <v>8</v>
      </c>
      <c r="Y61" s="83">
        <v>8</v>
      </c>
      <c r="Z61" s="83">
        <v>8</v>
      </c>
      <c r="AA61" s="83">
        <v>8</v>
      </c>
      <c r="AB61" s="84"/>
      <c r="AC61" s="84"/>
      <c r="AD61" s="86">
        <v>8</v>
      </c>
      <c r="AE61" s="204"/>
      <c r="AF61" s="204"/>
      <c r="AG61" s="27"/>
      <c r="AH61" s="165">
        <f t="shared" si="72"/>
        <v>0</v>
      </c>
      <c r="AI61" s="182">
        <f t="shared" si="73"/>
        <v>0</v>
      </c>
      <c r="AJ61" s="165">
        <f t="shared" si="74"/>
        <v>0</v>
      </c>
      <c r="AK61" s="182">
        <f t="shared" si="75"/>
        <v>0</v>
      </c>
      <c r="AL61" s="165">
        <f t="shared" si="76"/>
        <v>0</v>
      </c>
      <c r="AM61" s="182">
        <f t="shared" si="77"/>
        <v>0</v>
      </c>
      <c r="AN61" s="186">
        <f t="shared" si="78"/>
        <v>5</v>
      </c>
      <c r="AO61" s="187">
        <f t="shared" si="79"/>
        <v>40</v>
      </c>
      <c r="AP61" s="176">
        <f t="shared" si="80"/>
        <v>0</v>
      </c>
      <c r="AQ61" s="178">
        <f t="shared" si="81"/>
        <v>0</v>
      </c>
      <c r="AR61" s="172">
        <f t="shared" si="82"/>
        <v>16</v>
      </c>
      <c r="AS61" s="166">
        <f t="shared" si="83"/>
        <v>128</v>
      </c>
      <c r="AT61" s="27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</row>
    <row r="62" spans="1:61" ht="13.5" customHeight="1" thickBot="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</row>
    <row r="63" spans="1:61" ht="12.75" customHeight="1" thickBot="1" x14ac:dyDescent="0.3">
      <c r="A63" s="141" t="s">
        <v>39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</row>
    <row r="64" spans="1:61" ht="13.5" customHeight="1" thickBot="1" x14ac:dyDescent="0.3">
      <c r="A64" s="59" t="s">
        <v>70</v>
      </c>
      <c r="B64" s="28">
        <v>1</v>
      </c>
      <c r="C64" s="53">
        <v>2</v>
      </c>
      <c r="D64" s="53">
        <v>3</v>
      </c>
      <c r="E64" s="53">
        <v>4</v>
      </c>
      <c r="F64" s="188">
        <v>5</v>
      </c>
      <c r="G64" s="188">
        <v>6</v>
      </c>
      <c r="H64" s="53">
        <v>7</v>
      </c>
      <c r="I64" s="53">
        <v>8</v>
      </c>
      <c r="J64" s="53">
        <v>9</v>
      </c>
      <c r="K64" s="53">
        <v>10</v>
      </c>
      <c r="L64" s="53">
        <v>11</v>
      </c>
      <c r="M64" s="188">
        <v>12</v>
      </c>
      <c r="N64" s="188">
        <v>13</v>
      </c>
      <c r="O64" s="53">
        <v>14</v>
      </c>
      <c r="P64" s="53">
        <v>15</v>
      </c>
      <c r="Q64" s="53">
        <v>16</v>
      </c>
      <c r="R64" s="53">
        <v>17</v>
      </c>
      <c r="S64" s="53">
        <v>18</v>
      </c>
      <c r="T64" s="84">
        <v>19</v>
      </c>
      <c r="U64" s="84">
        <v>20</v>
      </c>
      <c r="V64" s="83">
        <v>21</v>
      </c>
      <c r="W64" s="83">
        <v>22</v>
      </c>
      <c r="X64" s="83">
        <v>23</v>
      </c>
      <c r="Y64" s="53">
        <v>24</v>
      </c>
      <c r="Z64" s="219">
        <v>25</v>
      </c>
      <c r="AA64" s="188">
        <v>26</v>
      </c>
      <c r="AB64" s="188">
        <v>27</v>
      </c>
      <c r="AC64" s="219">
        <v>28</v>
      </c>
      <c r="AD64" s="53">
        <v>29</v>
      </c>
      <c r="AE64" s="53">
        <v>30</v>
      </c>
      <c r="AF64" s="54">
        <v>31</v>
      </c>
      <c r="AG64" s="27"/>
      <c r="AH64" s="10" t="s">
        <v>21</v>
      </c>
      <c r="AI64" s="31" t="s">
        <v>20</v>
      </c>
      <c r="AJ64" s="10" t="s">
        <v>22</v>
      </c>
      <c r="AK64" s="31" t="s">
        <v>19</v>
      </c>
      <c r="AL64" s="10" t="s">
        <v>23</v>
      </c>
      <c r="AM64" s="31" t="s">
        <v>24</v>
      </c>
      <c r="AN64" s="10" t="s">
        <v>25</v>
      </c>
      <c r="AO64" s="31" t="s">
        <v>26</v>
      </c>
      <c r="AP64" s="10" t="s">
        <v>28</v>
      </c>
      <c r="AQ64" s="31" t="s">
        <v>27</v>
      </c>
      <c r="AR64" s="143" t="s">
        <v>29</v>
      </c>
      <c r="AS64" s="31" t="s">
        <v>30</v>
      </c>
      <c r="AT64" s="27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</row>
    <row r="65" spans="1:61" ht="13.5" customHeight="1" x14ac:dyDescent="0.25">
      <c r="A65" s="50" t="s">
        <v>100</v>
      </c>
      <c r="B65" s="29"/>
      <c r="C65" s="55"/>
      <c r="D65" s="55" t="s">
        <v>0</v>
      </c>
      <c r="E65" s="55" t="s">
        <v>0</v>
      </c>
      <c r="F65" s="189" t="s">
        <v>1</v>
      </c>
      <c r="G65" s="189" t="s">
        <v>1</v>
      </c>
      <c r="H65" s="55" t="s">
        <v>2</v>
      </c>
      <c r="I65" s="55" t="s">
        <v>2</v>
      </c>
      <c r="J65" s="55"/>
      <c r="K65" s="55"/>
      <c r="L65" s="55"/>
      <c r="M65" s="189"/>
      <c r="N65" s="189" t="s">
        <v>0</v>
      </c>
      <c r="O65" s="55" t="s">
        <v>0</v>
      </c>
      <c r="P65" s="55" t="s">
        <v>1</v>
      </c>
      <c r="Q65" s="55" t="s">
        <v>1</v>
      </c>
      <c r="R65" s="55" t="s">
        <v>2</v>
      </c>
      <c r="S65" s="55" t="s">
        <v>2</v>
      </c>
      <c r="T65" s="189"/>
      <c r="U65" s="189"/>
      <c r="V65" s="55"/>
      <c r="W65" s="55"/>
      <c r="X65" s="55" t="s">
        <v>0</v>
      </c>
      <c r="Y65" s="55" t="s">
        <v>0</v>
      </c>
      <c r="Z65" s="220">
        <v>1</v>
      </c>
      <c r="AA65" s="189">
        <v>1</v>
      </c>
      <c r="AB65" s="189">
        <v>1</v>
      </c>
      <c r="AC65" s="220">
        <v>1</v>
      </c>
      <c r="AD65" s="55"/>
      <c r="AE65" s="55"/>
      <c r="AF65" s="56"/>
      <c r="AG65" s="27"/>
      <c r="AH65" s="14">
        <f>(COUNTIF(B65:AF65,"M"))</f>
        <v>6</v>
      </c>
      <c r="AI65" s="32">
        <f>AH65*8</f>
        <v>48</v>
      </c>
      <c r="AJ65" s="14">
        <f>(COUNTIF(B65:AF65,"A"))</f>
        <v>4</v>
      </c>
      <c r="AK65" s="32">
        <f>AJ65*8</f>
        <v>32</v>
      </c>
      <c r="AL65" s="14">
        <f>(COUNTIF(B65:AF65,"N"))</f>
        <v>4</v>
      </c>
      <c r="AM65" s="32">
        <f>AL65*7.5</f>
        <v>30</v>
      </c>
      <c r="AN65" s="16">
        <f>(COUNTIF(B65:AF65,"1"))+(COUNTIF(B65:AF65,"V"))</f>
        <v>4</v>
      </c>
      <c r="AO65" s="33">
        <f>AN65*8</f>
        <v>32</v>
      </c>
      <c r="AP65" s="18">
        <f>(COUNTIF(B65:AF65,"S"))</f>
        <v>0</v>
      </c>
      <c r="AQ65" s="34">
        <f>AP65*8</f>
        <v>0</v>
      </c>
      <c r="AR65" s="74">
        <f>AH65+AJ65+AL65+(COUNTIF(B65:AF65,"D"))+(COUNTIF(B65:AF65,"8"))</f>
        <v>14</v>
      </c>
      <c r="AS65" s="142">
        <f>AI65+AK65+AM65+(COUNTIF(B65:AF65,"D")*8)+(COUNTIF(B65:AF65,"8")*8)</f>
        <v>110</v>
      </c>
      <c r="AT65" s="27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</row>
    <row r="66" spans="1:61" ht="13.5" customHeight="1" x14ac:dyDescent="0.25">
      <c r="A66" s="51" t="s">
        <v>103</v>
      </c>
      <c r="B66" s="30" t="s">
        <v>0</v>
      </c>
      <c r="C66" s="57" t="s">
        <v>0</v>
      </c>
      <c r="D66" s="57" t="s">
        <v>1</v>
      </c>
      <c r="E66" s="57" t="s">
        <v>1</v>
      </c>
      <c r="F66" s="190" t="s">
        <v>2</v>
      </c>
      <c r="G66" s="190" t="s">
        <v>2</v>
      </c>
      <c r="H66" s="57"/>
      <c r="I66" s="57"/>
      <c r="J66" s="57"/>
      <c r="K66" s="57"/>
      <c r="L66" s="57" t="s">
        <v>2</v>
      </c>
      <c r="M66" s="190" t="s">
        <v>2</v>
      </c>
      <c r="N66" s="190"/>
      <c r="O66" s="57"/>
      <c r="P66" s="57"/>
      <c r="Q66" s="57"/>
      <c r="R66" s="57" t="s">
        <v>0</v>
      </c>
      <c r="S66" s="57" t="s">
        <v>0</v>
      </c>
      <c r="T66" s="190"/>
      <c r="U66" s="190" t="s">
        <v>1</v>
      </c>
      <c r="V66" s="57" t="s">
        <v>2</v>
      </c>
      <c r="W66" s="57" t="s">
        <v>2</v>
      </c>
      <c r="X66" s="57"/>
      <c r="Y66" s="57"/>
      <c r="Z66" s="221"/>
      <c r="AA66" s="190"/>
      <c r="AB66" s="190" t="s">
        <v>0</v>
      </c>
      <c r="AC66" s="221" t="s">
        <v>0</v>
      </c>
      <c r="AD66" s="57" t="s">
        <v>1</v>
      </c>
      <c r="AE66" s="57" t="s">
        <v>1</v>
      </c>
      <c r="AF66" s="58" t="s">
        <v>2</v>
      </c>
      <c r="AG66" s="27"/>
      <c r="AH66" s="15">
        <f t="shared" ref="AH66:AH74" si="84">(COUNTIF(B66:AF66,"M"))</f>
        <v>6</v>
      </c>
      <c r="AI66" s="32">
        <f t="shared" ref="AI66:AI74" si="85">AH66*8</f>
        <v>48</v>
      </c>
      <c r="AJ66" s="15">
        <f t="shared" ref="AJ66:AJ74" si="86">(COUNTIF(B66:AF66,"A"))</f>
        <v>5</v>
      </c>
      <c r="AK66" s="32">
        <f t="shared" ref="AK66:AK74" si="87">AJ66*8</f>
        <v>40</v>
      </c>
      <c r="AL66" s="15">
        <f t="shared" ref="AL66:AL74" si="88">(COUNTIF(B66:AF66,"N"))</f>
        <v>7</v>
      </c>
      <c r="AM66" s="32">
        <f t="shared" ref="AM66:AM74" si="89">AL66*7.5</f>
        <v>52.5</v>
      </c>
      <c r="AN66" s="17">
        <f t="shared" ref="AN66:AN74" si="90">(COUNTIF(B66:AF66,"1"))+(COUNTIF(B66:AF66,"V"))</f>
        <v>0</v>
      </c>
      <c r="AO66" s="33">
        <f t="shared" ref="AO66:AO74" si="91">AN66*8</f>
        <v>0</v>
      </c>
      <c r="AP66" s="19">
        <f t="shared" ref="AP66:AP74" si="92">(COUNTIF(B66:AF66,"S"))</f>
        <v>0</v>
      </c>
      <c r="AQ66" s="34">
        <f t="shared" ref="AQ66:AQ74" si="93">AP66*8</f>
        <v>0</v>
      </c>
      <c r="AR66" s="13">
        <f t="shared" ref="AR66:AR74" si="94">AH66+AJ66+AL66+(COUNTIF(B66:AF66,"D"))+(COUNTIF(B66:AF66,"8"))</f>
        <v>18</v>
      </c>
      <c r="AS66" s="9">
        <f t="shared" ref="AS66:AS74" si="95">AI66+AK66+AM66+(COUNTIF(B66:AF66,"D")*8)+(COUNTIF(B66:AF66,"8")*8)</f>
        <v>140.5</v>
      </c>
      <c r="AT66" s="27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</row>
    <row r="67" spans="1:61" ht="13.5" customHeight="1" x14ac:dyDescent="0.25">
      <c r="A67" s="51" t="s">
        <v>107</v>
      </c>
      <c r="B67" s="30"/>
      <c r="C67" s="57"/>
      <c r="D67" s="57"/>
      <c r="E67" s="57"/>
      <c r="F67" s="190" t="s">
        <v>0</v>
      </c>
      <c r="G67" s="190" t="s">
        <v>0</v>
      </c>
      <c r="H67" s="57" t="s">
        <v>1</v>
      </c>
      <c r="I67" s="57" t="s">
        <v>1</v>
      </c>
      <c r="J67" s="57" t="s">
        <v>2</v>
      </c>
      <c r="K67" s="57" t="s">
        <v>2</v>
      </c>
      <c r="L67" s="57"/>
      <c r="M67" s="190"/>
      <c r="N67" s="190"/>
      <c r="O67" s="57"/>
      <c r="P67" s="57" t="s">
        <v>0</v>
      </c>
      <c r="Q67" s="57" t="s">
        <v>0</v>
      </c>
      <c r="R67" s="57" t="s">
        <v>1</v>
      </c>
      <c r="S67" s="57" t="s">
        <v>1</v>
      </c>
      <c r="T67" s="190" t="s">
        <v>2</v>
      </c>
      <c r="U67" s="190" t="s">
        <v>2</v>
      </c>
      <c r="V67" s="57"/>
      <c r="W67" s="57"/>
      <c r="X67" s="57"/>
      <c r="Y67" s="57"/>
      <c r="Z67" s="221" t="s">
        <v>0</v>
      </c>
      <c r="AA67" s="190" t="s">
        <v>0</v>
      </c>
      <c r="AB67" s="190" t="s">
        <v>1</v>
      </c>
      <c r="AC67" s="221" t="s">
        <v>1</v>
      </c>
      <c r="AD67" s="57" t="s">
        <v>2</v>
      </c>
      <c r="AE67" s="57" t="s">
        <v>2</v>
      </c>
      <c r="AF67" s="58"/>
      <c r="AG67" s="27"/>
      <c r="AH67" s="15">
        <f t="shared" si="84"/>
        <v>6</v>
      </c>
      <c r="AI67" s="32">
        <f t="shared" si="85"/>
        <v>48</v>
      </c>
      <c r="AJ67" s="15">
        <f t="shared" si="86"/>
        <v>6</v>
      </c>
      <c r="AK67" s="32">
        <f t="shared" si="87"/>
        <v>48</v>
      </c>
      <c r="AL67" s="15">
        <f t="shared" si="88"/>
        <v>6</v>
      </c>
      <c r="AM67" s="32">
        <f t="shared" si="89"/>
        <v>45</v>
      </c>
      <c r="AN67" s="17">
        <f t="shared" si="90"/>
        <v>0</v>
      </c>
      <c r="AO67" s="33">
        <f t="shared" si="91"/>
        <v>0</v>
      </c>
      <c r="AP67" s="19">
        <f t="shared" si="92"/>
        <v>0</v>
      </c>
      <c r="AQ67" s="34">
        <f t="shared" si="93"/>
        <v>0</v>
      </c>
      <c r="AR67" s="13">
        <f t="shared" si="94"/>
        <v>18</v>
      </c>
      <c r="AS67" s="9">
        <f t="shared" si="95"/>
        <v>141</v>
      </c>
      <c r="AT67" s="27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</row>
    <row r="68" spans="1:61" ht="13.5" customHeight="1" x14ac:dyDescent="0.25">
      <c r="A68" s="51" t="s">
        <v>106</v>
      </c>
      <c r="B68" s="30"/>
      <c r="C68" s="57"/>
      <c r="D68" s="57"/>
      <c r="E68" s="57"/>
      <c r="F68" s="190" t="s">
        <v>0</v>
      </c>
      <c r="G68" s="190" t="s">
        <v>0</v>
      </c>
      <c r="H68" s="57" t="s">
        <v>1</v>
      </c>
      <c r="I68" s="57" t="s">
        <v>1</v>
      </c>
      <c r="J68" s="57" t="s">
        <v>2</v>
      </c>
      <c r="K68" s="57" t="s">
        <v>2</v>
      </c>
      <c r="L68" s="57"/>
      <c r="M68" s="190"/>
      <c r="N68" s="190"/>
      <c r="O68" s="57"/>
      <c r="P68" s="57" t="s">
        <v>0</v>
      </c>
      <c r="Q68" s="57" t="s">
        <v>0</v>
      </c>
      <c r="R68" s="57" t="s">
        <v>1</v>
      </c>
      <c r="S68" s="57" t="s">
        <v>1</v>
      </c>
      <c r="T68" s="190">
        <v>1</v>
      </c>
      <c r="U68" s="190">
        <v>1</v>
      </c>
      <c r="V68" s="57"/>
      <c r="W68" s="57"/>
      <c r="X68" s="57"/>
      <c r="Y68" s="57"/>
      <c r="Z68" s="221" t="s">
        <v>0</v>
      </c>
      <c r="AA68" s="190" t="s">
        <v>0</v>
      </c>
      <c r="AB68" s="190" t="s">
        <v>1</v>
      </c>
      <c r="AC68" s="221" t="s">
        <v>1</v>
      </c>
      <c r="AD68" s="57" t="s">
        <v>2</v>
      </c>
      <c r="AE68" s="57" t="s">
        <v>2</v>
      </c>
      <c r="AF68" s="58"/>
      <c r="AG68" s="27"/>
      <c r="AH68" s="15">
        <f t="shared" si="84"/>
        <v>6</v>
      </c>
      <c r="AI68" s="32">
        <f t="shared" si="85"/>
        <v>48</v>
      </c>
      <c r="AJ68" s="15">
        <f t="shared" si="86"/>
        <v>6</v>
      </c>
      <c r="AK68" s="32">
        <f t="shared" si="87"/>
        <v>48</v>
      </c>
      <c r="AL68" s="15">
        <f t="shared" si="88"/>
        <v>4</v>
      </c>
      <c r="AM68" s="32">
        <f t="shared" si="89"/>
        <v>30</v>
      </c>
      <c r="AN68" s="17">
        <f t="shared" si="90"/>
        <v>2</v>
      </c>
      <c r="AO68" s="33">
        <f t="shared" si="91"/>
        <v>16</v>
      </c>
      <c r="AP68" s="19">
        <f t="shared" si="92"/>
        <v>0</v>
      </c>
      <c r="AQ68" s="34">
        <f t="shared" si="93"/>
        <v>0</v>
      </c>
      <c r="AR68" s="13">
        <f t="shared" si="94"/>
        <v>16</v>
      </c>
      <c r="AS68" s="9">
        <f t="shared" si="95"/>
        <v>126</v>
      </c>
      <c r="AT68" s="27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</row>
    <row r="69" spans="1:61" ht="13.5" customHeight="1" x14ac:dyDescent="0.25">
      <c r="A69" s="51" t="s">
        <v>125</v>
      </c>
      <c r="B69" s="30"/>
      <c r="C69" s="57"/>
      <c r="D69" s="57"/>
      <c r="E69" s="57"/>
      <c r="F69" s="190"/>
      <c r="G69" s="190"/>
      <c r="H69" s="57"/>
      <c r="I69" s="57"/>
      <c r="J69" s="57"/>
      <c r="K69" s="57"/>
      <c r="L69" s="57"/>
      <c r="M69" s="190"/>
      <c r="N69" s="190"/>
      <c r="O69" s="57"/>
      <c r="P69" s="57"/>
      <c r="Q69" s="57"/>
      <c r="R69" s="57"/>
      <c r="S69" s="57"/>
      <c r="T69" s="190"/>
      <c r="U69" s="190"/>
      <c r="V69" s="57"/>
      <c r="W69" s="57"/>
      <c r="X69" s="57"/>
      <c r="Y69" s="57"/>
      <c r="Z69" s="221"/>
      <c r="AA69" s="190"/>
      <c r="AB69" s="190"/>
      <c r="AC69" s="221"/>
      <c r="AD69" s="57"/>
      <c r="AE69" s="57"/>
      <c r="AF69" s="58"/>
      <c r="AG69" s="27"/>
      <c r="AH69" s="15">
        <f t="shared" si="84"/>
        <v>0</v>
      </c>
      <c r="AI69" s="32">
        <f t="shared" si="85"/>
        <v>0</v>
      </c>
      <c r="AJ69" s="15">
        <f t="shared" si="86"/>
        <v>0</v>
      </c>
      <c r="AK69" s="32">
        <f t="shared" si="87"/>
        <v>0</v>
      </c>
      <c r="AL69" s="15">
        <f t="shared" si="88"/>
        <v>0</v>
      </c>
      <c r="AM69" s="32">
        <f t="shared" si="89"/>
        <v>0</v>
      </c>
      <c r="AN69" s="17">
        <f t="shared" si="90"/>
        <v>0</v>
      </c>
      <c r="AO69" s="33">
        <f t="shared" si="91"/>
        <v>0</v>
      </c>
      <c r="AP69" s="19">
        <f t="shared" si="92"/>
        <v>0</v>
      </c>
      <c r="AQ69" s="34">
        <f t="shared" si="93"/>
        <v>0</v>
      </c>
      <c r="AR69" s="13">
        <f t="shared" si="94"/>
        <v>0</v>
      </c>
      <c r="AS69" s="9">
        <f t="shared" si="95"/>
        <v>0</v>
      </c>
      <c r="AT69" s="27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</row>
    <row r="70" spans="1:61" ht="13.5" customHeight="1" x14ac:dyDescent="0.25">
      <c r="A70" s="51" t="s">
        <v>104</v>
      </c>
      <c r="B70" s="30" t="s">
        <v>2</v>
      </c>
      <c r="C70" s="57" t="s">
        <v>2</v>
      </c>
      <c r="D70" s="57"/>
      <c r="E70" s="57"/>
      <c r="F70" s="190"/>
      <c r="G70" s="190"/>
      <c r="H70" s="57" t="s">
        <v>0</v>
      </c>
      <c r="I70" s="57" t="s">
        <v>0</v>
      </c>
      <c r="J70" s="57" t="s">
        <v>1</v>
      </c>
      <c r="K70" s="57" t="s">
        <v>1</v>
      </c>
      <c r="L70" s="57" t="s">
        <v>2</v>
      </c>
      <c r="M70" s="190" t="s">
        <v>2</v>
      </c>
      <c r="N70" s="190"/>
      <c r="O70" s="57"/>
      <c r="P70" s="57"/>
      <c r="Q70" s="57" t="s">
        <v>1</v>
      </c>
      <c r="R70" s="57" t="s">
        <v>2</v>
      </c>
      <c r="S70" s="57"/>
      <c r="T70" s="190" t="s">
        <v>1</v>
      </c>
      <c r="U70" s="190" t="s">
        <v>1</v>
      </c>
      <c r="V70" s="57"/>
      <c r="W70" s="57"/>
      <c r="X70" s="57" t="s">
        <v>0</v>
      </c>
      <c r="Y70" s="57" t="s">
        <v>0</v>
      </c>
      <c r="Z70" s="221" t="s">
        <v>1</v>
      </c>
      <c r="AA70" s="190" t="s">
        <v>1</v>
      </c>
      <c r="AB70" s="190" t="s">
        <v>2</v>
      </c>
      <c r="AC70" s="221" t="s">
        <v>2</v>
      </c>
      <c r="AD70" s="57"/>
      <c r="AE70" s="57"/>
      <c r="AF70" s="58"/>
      <c r="AG70" s="27"/>
      <c r="AH70" s="15">
        <f t="shared" si="84"/>
        <v>4</v>
      </c>
      <c r="AI70" s="32">
        <f t="shared" si="85"/>
        <v>32</v>
      </c>
      <c r="AJ70" s="15">
        <f t="shared" si="86"/>
        <v>7</v>
      </c>
      <c r="AK70" s="32">
        <f t="shared" si="87"/>
        <v>56</v>
      </c>
      <c r="AL70" s="15">
        <f t="shared" si="88"/>
        <v>7</v>
      </c>
      <c r="AM70" s="32">
        <f t="shared" si="89"/>
        <v>52.5</v>
      </c>
      <c r="AN70" s="17">
        <f t="shared" si="90"/>
        <v>0</v>
      </c>
      <c r="AO70" s="33">
        <f t="shared" si="91"/>
        <v>0</v>
      </c>
      <c r="AP70" s="19">
        <f t="shared" si="92"/>
        <v>0</v>
      </c>
      <c r="AQ70" s="34">
        <f t="shared" si="93"/>
        <v>0</v>
      </c>
      <c r="AR70" s="13">
        <f t="shared" si="94"/>
        <v>18</v>
      </c>
      <c r="AS70" s="9">
        <f t="shared" si="95"/>
        <v>140.5</v>
      </c>
      <c r="AT70" s="27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</row>
    <row r="71" spans="1:61" ht="13.5" customHeight="1" x14ac:dyDescent="0.25">
      <c r="A71" s="51" t="s">
        <v>108</v>
      </c>
      <c r="B71" s="30" t="s">
        <v>1</v>
      </c>
      <c r="C71" s="57" t="s">
        <v>1</v>
      </c>
      <c r="D71" s="57" t="s">
        <v>2</v>
      </c>
      <c r="E71" s="57" t="s">
        <v>2</v>
      </c>
      <c r="F71" s="190"/>
      <c r="G71" s="190"/>
      <c r="H71" s="57"/>
      <c r="I71" s="57"/>
      <c r="J71" s="57" t="s">
        <v>0</v>
      </c>
      <c r="K71" s="57" t="s">
        <v>0</v>
      </c>
      <c r="L71" s="57" t="s">
        <v>1</v>
      </c>
      <c r="M71" s="190" t="s">
        <v>1</v>
      </c>
      <c r="N71" s="190" t="s">
        <v>2</v>
      </c>
      <c r="O71" s="57" t="s">
        <v>2</v>
      </c>
      <c r="P71" s="57"/>
      <c r="Q71" s="57"/>
      <c r="R71" s="57"/>
      <c r="S71" s="57"/>
      <c r="T71" s="190" t="s">
        <v>0</v>
      </c>
      <c r="U71" s="190" t="s">
        <v>0</v>
      </c>
      <c r="V71" s="57" t="s">
        <v>1</v>
      </c>
      <c r="W71" s="57" t="s">
        <v>1</v>
      </c>
      <c r="X71" s="57" t="s">
        <v>2</v>
      </c>
      <c r="Y71" s="57" t="s">
        <v>2</v>
      </c>
      <c r="Z71" s="221"/>
      <c r="AA71" s="190"/>
      <c r="AB71" s="190"/>
      <c r="AC71" s="221"/>
      <c r="AD71" s="57" t="s">
        <v>0</v>
      </c>
      <c r="AE71" s="57" t="s">
        <v>0</v>
      </c>
      <c r="AF71" s="58" t="s">
        <v>1</v>
      </c>
      <c r="AG71" s="27"/>
      <c r="AH71" s="15">
        <f t="shared" si="84"/>
        <v>6</v>
      </c>
      <c r="AI71" s="32">
        <f t="shared" si="85"/>
        <v>48</v>
      </c>
      <c r="AJ71" s="15">
        <f t="shared" si="86"/>
        <v>7</v>
      </c>
      <c r="AK71" s="32">
        <f t="shared" si="87"/>
        <v>56</v>
      </c>
      <c r="AL71" s="15">
        <f t="shared" si="88"/>
        <v>6</v>
      </c>
      <c r="AM71" s="32">
        <f t="shared" si="89"/>
        <v>45</v>
      </c>
      <c r="AN71" s="17">
        <f t="shared" si="90"/>
        <v>0</v>
      </c>
      <c r="AO71" s="33">
        <f t="shared" si="91"/>
        <v>0</v>
      </c>
      <c r="AP71" s="19">
        <f t="shared" si="92"/>
        <v>0</v>
      </c>
      <c r="AQ71" s="34">
        <f t="shared" si="93"/>
        <v>0</v>
      </c>
      <c r="AR71" s="13">
        <f t="shared" si="94"/>
        <v>19</v>
      </c>
      <c r="AS71" s="9">
        <f t="shared" si="95"/>
        <v>149</v>
      </c>
      <c r="AT71" s="27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</row>
    <row r="72" spans="1:61" ht="13.5" customHeight="1" x14ac:dyDescent="0.25">
      <c r="A72" s="51" t="s">
        <v>101</v>
      </c>
      <c r="B72" s="30" t="s">
        <v>1</v>
      </c>
      <c r="C72" s="57" t="s">
        <v>1</v>
      </c>
      <c r="D72" s="57" t="s">
        <v>2</v>
      </c>
      <c r="E72" s="57" t="s">
        <v>2</v>
      </c>
      <c r="F72" s="190"/>
      <c r="G72" s="190"/>
      <c r="H72" s="57"/>
      <c r="I72" s="57"/>
      <c r="J72" s="57" t="s">
        <v>0</v>
      </c>
      <c r="K72" s="57" t="s">
        <v>0</v>
      </c>
      <c r="L72" s="57" t="s">
        <v>1</v>
      </c>
      <c r="M72" s="190" t="s">
        <v>1</v>
      </c>
      <c r="N72" s="190" t="s">
        <v>2</v>
      </c>
      <c r="O72" s="57" t="s">
        <v>2</v>
      </c>
      <c r="P72" s="57"/>
      <c r="Q72" s="57"/>
      <c r="R72" s="57"/>
      <c r="S72" s="57"/>
      <c r="T72" s="190" t="s">
        <v>0</v>
      </c>
      <c r="U72" s="190" t="s">
        <v>0</v>
      </c>
      <c r="V72" s="57" t="s">
        <v>1</v>
      </c>
      <c r="W72" s="57" t="s">
        <v>1</v>
      </c>
      <c r="X72" s="57" t="s">
        <v>2</v>
      </c>
      <c r="Y72" s="57" t="s">
        <v>2</v>
      </c>
      <c r="Z72" s="221"/>
      <c r="AA72" s="190"/>
      <c r="AB72" s="190"/>
      <c r="AC72" s="221"/>
      <c r="AD72" s="57" t="s">
        <v>0</v>
      </c>
      <c r="AE72" s="57" t="s">
        <v>0</v>
      </c>
      <c r="AF72" s="58" t="s">
        <v>1</v>
      </c>
      <c r="AG72" s="27"/>
      <c r="AH72" s="15">
        <f t="shared" si="84"/>
        <v>6</v>
      </c>
      <c r="AI72" s="32">
        <f t="shared" si="85"/>
        <v>48</v>
      </c>
      <c r="AJ72" s="15">
        <f t="shared" si="86"/>
        <v>7</v>
      </c>
      <c r="AK72" s="32">
        <f t="shared" si="87"/>
        <v>56</v>
      </c>
      <c r="AL72" s="15">
        <f t="shared" si="88"/>
        <v>6</v>
      </c>
      <c r="AM72" s="32">
        <f t="shared" si="89"/>
        <v>45</v>
      </c>
      <c r="AN72" s="17">
        <f t="shared" si="90"/>
        <v>0</v>
      </c>
      <c r="AO72" s="33">
        <f t="shared" si="91"/>
        <v>0</v>
      </c>
      <c r="AP72" s="19">
        <f t="shared" si="92"/>
        <v>0</v>
      </c>
      <c r="AQ72" s="34">
        <f t="shared" si="93"/>
        <v>0</v>
      </c>
      <c r="AR72" s="13">
        <f t="shared" si="94"/>
        <v>19</v>
      </c>
      <c r="AS72" s="9">
        <f t="shared" si="95"/>
        <v>149</v>
      </c>
      <c r="AT72" s="27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</row>
    <row r="73" spans="1:61" ht="13.5" customHeight="1" x14ac:dyDescent="0.25">
      <c r="A73" s="51" t="s">
        <v>105</v>
      </c>
      <c r="B73" s="237">
        <v>1</v>
      </c>
      <c r="C73" s="237">
        <v>1</v>
      </c>
      <c r="D73" s="237">
        <v>1</v>
      </c>
      <c r="E73" s="237">
        <v>1</v>
      </c>
      <c r="F73" s="240">
        <v>1</v>
      </c>
      <c r="G73" s="240">
        <v>1</v>
      </c>
      <c r="H73" s="57"/>
      <c r="I73" s="57"/>
      <c r="J73" s="57"/>
      <c r="K73" s="57"/>
      <c r="L73" s="57" t="s">
        <v>0</v>
      </c>
      <c r="M73" s="190" t="s">
        <v>0</v>
      </c>
      <c r="N73" s="190" t="s">
        <v>1</v>
      </c>
      <c r="O73" s="57" t="s">
        <v>1</v>
      </c>
      <c r="P73" s="57" t="s">
        <v>2</v>
      </c>
      <c r="Q73" s="57" t="s">
        <v>2</v>
      </c>
      <c r="R73" s="57"/>
      <c r="S73" s="57"/>
      <c r="T73" s="190"/>
      <c r="U73" s="190"/>
      <c r="V73" s="57" t="s">
        <v>0</v>
      </c>
      <c r="W73" s="57" t="s">
        <v>0</v>
      </c>
      <c r="X73" s="57" t="s">
        <v>1</v>
      </c>
      <c r="Y73" s="57" t="s">
        <v>1</v>
      </c>
      <c r="Z73" s="221" t="s">
        <v>2</v>
      </c>
      <c r="AA73" s="190" t="s">
        <v>2</v>
      </c>
      <c r="AB73" s="190"/>
      <c r="AC73" s="221"/>
      <c r="AD73" s="57"/>
      <c r="AE73" s="57"/>
      <c r="AF73" s="58" t="s">
        <v>0</v>
      </c>
      <c r="AG73" s="27"/>
      <c r="AH73" s="15">
        <f t="shared" si="84"/>
        <v>5</v>
      </c>
      <c r="AI73" s="32">
        <f t="shared" si="85"/>
        <v>40</v>
      </c>
      <c r="AJ73" s="15">
        <f t="shared" si="86"/>
        <v>4</v>
      </c>
      <c r="AK73" s="32">
        <f t="shared" si="87"/>
        <v>32</v>
      </c>
      <c r="AL73" s="15">
        <f t="shared" si="88"/>
        <v>4</v>
      </c>
      <c r="AM73" s="32">
        <f t="shared" si="89"/>
        <v>30</v>
      </c>
      <c r="AN73" s="17">
        <f t="shared" si="90"/>
        <v>6</v>
      </c>
      <c r="AO73" s="33">
        <f t="shared" si="91"/>
        <v>48</v>
      </c>
      <c r="AP73" s="19">
        <f t="shared" si="92"/>
        <v>0</v>
      </c>
      <c r="AQ73" s="34">
        <f t="shared" si="93"/>
        <v>0</v>
      </c>
      <c r="AR73" s="13">
        <f t="shared" si="94"/>
        <v>13</v>
      </c>
      <c r="AS73" s="9">
        <f t="shared" si="95"/>
        <v>102</v>
      </c>
      <c r="AT73" s="27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</row>
    <row r="74" spans="1:61" ht="13.5" customHeight="1" thickBot="1" x14ac:dyDescent="0.3">
      <c r="A74" s="51" t="s">
        <v>124</v>
      </c>
      <c r="B74" s="78" t="s">
        <v>3</v>
      </c>
      <c r="C74" s="64" t="s">
        <v>3</v>
      </c>
      <c r="D74" s="64" t="s">
        <v>3</v>
      </c>
      <c r="E74" s="64" t="s">
        <v>3</v>
      </c>
      <c r="F74" s="191"/>
      <c r="G74" s="191"/>
      <c r="H74" s="64" t="s">
        <v>3</v>
      </c>
      <c r="I74" s="64" t="s">
        <v>3</v>
      </c>
      <c r="J74" s="64" t="s">
        <v>3</v>
      </c>
      <c r="K74" s="64" t="s">
        <v>3</v>
      </c>
      <c r="L74" s="64" t="s">
        <v>3</v>
      </c>
      <c r="M74" s="191"/>
      <c r="N74" s="191"/>
      <c r="O74" s="64" t="s">
        <v>3</v>
      </c>
      <c r="P74" s="64" t="s">
        <v>3</v>
      </c>
      <c r="Q74" s="64" t="s">
        <v>3</v>
      </c>
      <c r="R74" s="64" t="s">
        <v>3</v>
      </c>
      <c r="S74" s="64" t="s">
        <v>3</v>
      </c>
      <c r="T74" s="191"/>
      <c r="U74" s="191"/>
      <c r="V74" s="64" t="s">
        <v>3</v>
      </c>
      <c r="W74" s="64" t="s">
        <v>3</v>
      </c>
      <c r="X74" s="64" t="s">
        <v>3</v>
      </c>
      <c r="Y74" s="64" t="s">
        <v>3</v>
      </c>
      <c r="Z74" s="222"/>
      <c r="AA74" s="191"/>
      <c r="AB74" s="191"/>
      <c r="AC74" s="222"/>
      <c r="AD74" s="64" t="s">
        <v>3</v>
      </c>
      <c r="AE74" s="64" t="s">
        <v>3</v>
      </c>
      <c r="AF74" s="65" t="s">
        <v>3</v>
      </c>
      <c r="AG74" s="27"/>
      <c r="AH74" s="69">
        <f t="shared" si="84"/>
        <v>0</v>
      </c>
      <c r="AI74" s="60">
        <f t="shared" si="85"/>
        <v>0</v>
      </c>
      <c r="AJ74" s="69">
        <f t="shared" si="86"/>
        <v>0</v>
      </c>
      <c r="AK74" s="60">
        <f t="shared" si="87"/>
        <v>0</v>
      </c>
      <c r="AL74" s="69">
        <f t="shared" si="88"/>
        <v>0</v>
      </c>
      <c r="AM74" s="60">
        <f t="shared" si="89"/>
        <v>0</v>
      </c>
      <c r="AN74" s="70">
        <f t="shared" si="90"/>
        <v>0</v>
      </c>
      <c r="AO74" s="61">
        <f t="shared" si="91"/>
        <v>0</v>
      </c>
      <c r="AP74" s="71">
        <f t="shared" si="92"/>
        <v>0</v>
      </c>
      <c r="AQ74" s="62">
        <f t="shared" si="93"/>
        <v>0</v>
      </c>
      <c r="AR74" s="72">
        <f t="shared" si="94"/>
        <v>21</v>
      </c>
      <c r="AS74" s="73">
        <f t="shared" si="95"/>
        <v>168</v>
      </c>
      <c r="AT74" s="27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</row>
    <row r="75" spans="1:61" ht="13.5" customHeight="1" thickBot="1" x14ac:dyDescent="0.3">
      <c r="A75" s="63" t="s">
        <v>72</v>
      </c>
      <c r="B75" s="150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2"/>
      <c r="AG75" s="27"/>
      <c r="AH75" s="66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8"/>
      <c r="AT75" s="27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</row>
    <row r="76" spans="1:61" ht="13.5" customHeight="1" x14ac:dyDescent="0.25">
      <c r="A76" s="148" t="s">
        <v>111</v>
      </c>
      <c r="B76" s="153" t="s">
        <v>1</v>
      </c>
      <c r="C76" s="154" t="s">
        <v>1</v>
      </c>
      <c r="D76" s="154" t="s">
        <v>1</v>
      </c>
      <c r="E76" s="154" t="s">
        <v>1</v>
      </c>
      <c r="F76" s="192"/>
      <c r="G76" s="192"/>
      <c r="H76" s="154" t="s">
        <v>0</v>
      </c>
      <c r="I76" s="154" t="s">
        <v>0</v>
      </c>
      <c r="J76" s="154" t="s">
        <v>0</v>
      </c>
      <c r="K76" s="154" t="s">
        <v>0</v>
      </c>
      <c r="L76" s="154" t="s">
        <v>0</v>
      </c>
      <c r="M76" s="192"/>
      <c r="N76" s="192"/>
      <c r="O76" s="154" t="s">
        <v>1</v>
      </c>
      <c r="P76" s="154" t="s">
        <v>1</v>
      </c>
      <c r="Q76" s="154" t="s">
        <v>1</v>
      </c>
      <c r="R76" s="154" t="s">
        <v>1</v>
      </c>
      <c r="S76" s="154" t="s">
        <v>1</v>
      </c>
      <c r="T76" s="192"/>
      <c r="U76" s="192"/>
      <c r="V76" s="154" t="s">
        <v>0</v>
      </c>
      <c r="W76" s="154" t="s">
        <v>0</v>
      </c>
      <c r="X76" s="154" t="s">
        <v>0</v>
      </c>
      <c r="Y76" s="154" t="s">
        <v>0</v>
      </c>
      <c r="Z76" s="223"/>
      <c r="AA76" s="192"/>
      <c r="AB76" s="192"/>
      <c r="AC76" s="223"/>
      <c r="AD76" s="154" t="s">
        <v>1</v>
      </c>
      <c r="AE76" s="154" t="s">
        <v>1</v>
      </c>
      <c r="AF76" s="155" t="s">
        <v>1</v>
      </c>
      <c r="AG76" s="27"/>
      <c r="AH76" s="14">
        <f>(COUNTIF(B76:AF76,"M"))</f>
        <v>9</v>
      </c>
      <c r="AI76" s="32">
        <f t="shared" ref="AI76:AI79" si="96">AH76*8</f>
        <v>72</v>
      </c>
      <c r="AJ76" s="14">
        <f>(COUNTIF(B76:AF76,"A"))</f>
        <v>12</v>
      </c>
      <c r="AK76" s="32">
        <f t="shared" ref="AK76:AK79" si="97">AJ76*8</f>
        <v>96</v>
      </c>
      <c r="AL76" s="14">
        <f>(COUNTIF(B76:AF76,"N"))</f>
        <v>0</v>
      </c>
      <c r="AM76" s="32">
        <f t="shared" ref="AM76:AM79" si="98">AL76*7.5</f>
        <v>0</v>
      </c>
      <c r="AN76" s="16">
        <f>(COUNTIF(B76:AF76,"1"))+(COUNTIF(B76:AF76,"V"))</f>
        <v>0</v>
      </c>
      <c r="AO76" s="167">
        <f t="shared" ref="AO76:AO79" si="99">AN76*8</f>
        <v>0</v>
      </c>
      <c r="AP76" s="18">
        <f>(COUNTIF(B76:AF76,"S"))</f>
        <v>0</v>
      </c>
      <c r="AQ76" s="175">
        <f t="shared" ref="AQ76:AQ79" si="100">AP76*8</f>
        <v>0</v>
      </c>
      <c r="AR76" s="169">
        <f>AH76+AJ76+AL76+(COUNTIF(B76:AF76,"D"))+(COUNTIF(B76:AF76,"8"))</f>
        <v>21</v>
      </c>
      <c r="AS76" s="75">
        <f>AI76+AK76+AM76+(COUNTIF(B76:AF76,"D")*8)+(COUNTIF(B76:AF76,"8")*8)</f>
        <v>168</v>
      </c>
      <c r="AT76" s="27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</row>
    <row r="77" spans="1:61" ht="13.5" customHeight="1" x14ac:dyDescent="0.25">
      <c r="A77" s="148" t="s">
        <v>109</v>
      </c>
      <c r="B77" s="52">
        <v>1</v>
      </c>
      <c r="C77" s="57">
        <v>1</v>
      </c>
      <c r="D77" s="57">
        <v>1</v>
      </c>
      <c r="E77" s="57">
        <v>1</v>
      </c>
      <c r="F77" s="190"/>
      <c r="G77" s="190"/>
      <c r="H77" s="57">
        <v>1</v>
      </c>
      <c r="I77" s="57">
        <v>1</v>
      </c>
      <c r="J77" s="57">
        <v>1</v>
      </c>
      <c r="K77" s="57">
        <v>1</v>
      </c>
      <c r="L77" s="57">
        <v>1</v>
      </c>
      <c r="M77" s="190"/>
      <c r="N77" s="190"/>
      <c r="O77" s="57">
        <v>1</v>
      </c>
      <c r="P77" s="57">
        <v>1</v>
      </c>
      <c r="Q77" s="57" t="s">
        <v>0</v>
      </c>
      <c r="R77" s="57" t="s">
        <v>0</v>
      </c>
      <c r="S77" s="57" t="s">
        <v>0</v>
      </c>
      <c r="T77" s="190"/>
      <c r="U77" s="190"/>
      <c r="V77" s="57" t="s">
        <v>1</v>
      </c>
      <c r="W77" s="57" t="s">
        <v>1</v>
      </c>
      <c r="X77" s="57" t="s">
        <v>1</v>
      </c>
      <c r="Y77" s="57" t="s">
        <v>1</v>
      </c>
      <c r="Z77" s="221"/>
      <c r="AA77" s="190"/>
      <c r="AB77" s="190"/>
      <c r="AC77" s="221"/>
      <c r="AD77" s="57" t="s">
        <v>0</v>
      </c>
      <c r="AE77" s="57" t="s">
        <v>0</v>
      </c>
      <c r="AF77" s="58" t="s">
        <v>0</v>
      </c>
      <c r="AG77" s="27"/>
      <c r="AH77" s="15">
        <f>(COUNTIF(B77:AF77,"M"))</f>
        <v>6</v>
      </c>
      <c r="AI77" s="32">
        <f t="shared" si="96"/>
        <v>48</v>
      </c>
      <c r="AJ77" s="15">
        <f>(COUNTIF(B77:AF77,"A"))</f>
        <v>4</v>
      </c>
      <c r="AK77" s="32">
        <f t="shared" si="97"/>
        <v>32</v>
      </c>
      <c r="AL77" s="15">
        <f>(COUNTIF(B77:AF77,"N"))</f>
        <v>0</v>
      </c>
      <c r="AM77" s="32">
        <f t="shared" si="98"/>
        <v>0</v>
      </c>
      <c r="AN77" s="17">
        <f>(COUNTIF(B77:AF77,"1"))+(COUNTIF(B77:AF77,"V"))</f>
        <v>11</v>
      </c>
      <c r="AO77" s="167">
        <f t="shared" si="99"/>
        <v>88</v>
      </c>
      <c r="AP77" s="19">
        <f>(COUNTIF(B77:AF77,"S"))</f>
        <v>0</v>
      </c>
      <c r="AQ77" s="175">
        <f t="shared" si="100"/>
        <v>0</v>
      </c>
      <c r="AR77" s="170">
        <f>AH77+AJ77+AL77+(COUNTIF(B77:AF77,"D"))+(COUNTIF(B77:AF77,"8"))</f>
        <v>10</v>
      </c>
      <c r="AS77" s="9">
        <f>AI77+AK77+AM77+(COUNTIF(B77:AF77,"D")*8)+(COUNTIF(B77:AF77,"8")*8)</f>
        <v>80</v>
      </c>
      <c r="AT77" s="27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</row>
    <row r="78" spans="1:61" ht="13.5" customHeight="1" x14ac:dyDescent="0.25">
      <c r="A78" s="148" t="s">
        <v>123</v>
      </c>
      <c r="B78" s="52" t="s">
        <v>3</v>
      </c>
      <c r="C78" s="57" t="s">
        <v>1</v>
      </c>
      <c r="D78" s="57" t="s">
        <v>1</v>
      </c>
      <c r="E78" s="149" t="s">
        <v>1</v>
      </c>
      <c r="F78" s="190"/>
      <c r="G78" s="190"/>
      <c r="H78" s="57" t="s">
        <v>0</v>
      </c>
      <c r="I78" s="57" t="s">
        <v>0</v>
      </c>
      <c r="J78" s="57" t="s">
        <v>0</v>
      </c>
      <c r="K78" s="57" t="s">
        <v>0</v>
      </c>
      <c r="L78" s="57" t="s">
        <v>0</v>
      </c>
      <c r="M78" s="190"/>
      <c r="N78" s="190"/>
      <c r="O78" s="57" t="s">
        <v>1</v>
      </c>
      <c r="P78" s="57" t="s">
        <v>1</v>
      </c>
      <c r="Q78" s="57" t="s">
        <v>1</v>
      </c>
      <c r="R78" s="57" t="s">
        <v>1</v>
      </c>
      <c r="S78" s="57" t="s">
        <v>1</v>
      </c>
      <c r="T78" s="190"/>
      <c r="U78" s="190"/>
      <c r="V78" s="149" t="s">
        <v>83</v>
      </c>
      <c r="W78" s="149" t="s">
        <v>0</v>
      </c>
      <c r="X78" s="149" t="s">
        <v>0</v>
      </c>
      <c r="Y78" s="57" t="s">
        <v>0</v>
      </c>
      <c r="Z78" s="221"/>
      <c r="AA78" s="190"/>
      <c r="AB78" s="190"/>
      <c r="AC78" s="221"/>
      <c r="AD78" s="57" t="s">
        <v>1</v>
      </c>
      <c r="AE78" s="149" t="s">
        <v>83</v>
      </c>
      <c r="AF78" s="156" t="s">
        <v>0</v>
      </c>
      <c r="AG78" s="27"/>
      <c r="AH78" s="15">
        <f>(COUNTIF(B78:AF78,"M"))</f>
        <v>9</v>
      </c>
      <c r="AI78" s="32">
        <f t="shared" si="96"/>
        <v>72</v>
      </c>
      <c r="AJ78" s="15">
        <f>(COUNTIF(B78:AF78,"A"))</f>
        <v>9</v>
      </c>
      <c r="AK78" s="32">
        <f t="shared" si="97"/>
        <v>72</v>
      </c>
      <c r="AL78" s="15">
        <f>(COUNTIF(B78:AF78,"N"))</f>
        <v>0</v>
      </c>
      <c r="AM78" s="32">
        <f t="shared" si="98"/>
        <v>0</v>
      </c>
      <c r="AN78" s="17">
        <f>(COUNTIF(B78:AF78,"1"))+(COUNTIF(B78:AF78,"V"))</f>
        <v>0</v>
      </c>
      <c r="AO78" s="167">
        <f t="shared" si="99"/>
        <v>0</v>
      </c>
      <c r="AP78" s="19">
        <f>(COUNTIF(B78:AF78,"S"))</f>
        <v>0</v>
      </c>
      <c r="AQ78" s="175">
        <f t="shared" si="100"/>
        <v>0</v>
      </c>
      <c r="AR78" s="170">
        <f>AH78+AJ78+AL78+(COUNTIF(B78:AF78,"D"))+(COUNTIF(B78:AF78,"8"))</f>
        <v>19</v>
      </c>
      <c r="AS78" s="9">
        <f>AI78+AK78+AM78+(COUNTIF(B78:AF78,"D")*8)+(COUNTIF(B78:AF78,"8")*8)</f>
        <v>152</v>
      </c>
      <c r="AT78" s="27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</row>
    <row r="79" spans="1:61" ht="13.5" customHeight="1" thickBot="1" x14ac:dyDescent="0.3">
      <c r="A79" s="148"/>
      <c r="B79" s="157"/>
      <c r="C79" s="158"/>
      <c r="D79" s="158"/>
      <c r="E79" s="158"/>
      <c r="F79" s="193"/>
      <c r="G79" s="193"/>
      <c r="H79" s="158"/>
      <c r="I79" s="158"/>
      <c r="J79" s="158"/>
      <c r="K79" s="158"/>
      <c r="L79" s="158"/>
      <c r="M79" s="193"/>
      <c r="N79" s="193"/>
      <c r="O79" s="158"/>
      <c r="P79" s="158"/>
      <c r="Q79" s="158"/>
      <c r="R79" s="158"/>
      <c r="S79" s="158"/>
      <c r="T79" s="193"/>
      <c r="U79" s="193"/>
      <c r="V79" s="158"/>
      <c r="W79" s="158"/>
      <c r="X79" s="158"/>
      <c r="Y79" s="158"/>
      <c r="Z79" s="224"/>
      <c r="AA79" s="193"/>
      <c r="AB79" s="193"/>
      <c r="AC79" s="224"/>
      <c r="AD79" s="158"/>
      <c r="AE79" s="158"/>
      <c r="AF79" s="159"/>
      <c r="AG79" s="27"/>
      <c r="AH79" s="69">
        <f>(COUNTIF(B79:AF79,"M"))</f>
        <v>0</v>
      </c>
      <c r="AI79" s="60">
        <f t="shared" si="96"/>
        <v>0</v>
      </c>
      <c r="AJ79" s="69">
        <f>(COUNTIF(B79:AF79,"A"))</f>
        <v>0</v>
      </c>
      <c r="AK79" s="60">
        <f t="shared" si="97"/>
        <v>0</v>
      </c>
      <c r="AL79" s="69">
        <f>(COUNTIF(B79:AF79,"N"))</f>
        <v>0</v>
      </c>
      <c r="AM79" s="60">
        <f t="shared" si="98"/>
        <v>0</v>
      </c>
      <c r="AN79" s="70">
        <f>(COUNTIF(B79:AF79,"1"))+(COUNTIF(B79:AF79,"V"))</f>
        <v>0</v>
      </c>
      <c r="AO79" s="168">
        <f t="shared" si="99"/>
        <v>0</v>
      </c>
      <c r="AP79" s="71">
        <f>(COUNTIF(B79:AF79,"S"))</f>
        <v>0</v>
      </c>
      <c r="AQ79" s="179">
        <f t="shared" si="100"/>
        <v>0</v>
      </c>
      <c r="AR79" s="171">
        <f>AH79+AJ79+AL79+(COUNTIF(B79:AF79,"D"))+(COUNTIF(B79:AF79,"8"))</f>
        <v>0</v>
      </c>
      <c r="AS79" s="73">
        <f>AI79+AK79+AM79+(COUNTIF(B79:AF79,"D")*8)+(COUNTIF(B79:AF79,"8")*8)</f>
        <v>0</v>
      </c>
      <c r="AT79" s="27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</row>
    <row r="80" spans="1:61" ht="13.5" customHeight="1" thickBot="1" x14ac:dyDescent="0.3">
      <c r="A80" s="63" t="s">
        <v>73</v>
      </c>
      <c r="B80" s="147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6"/>
      <c r="AG80" s="27"/>
      <c r="AH80" s="66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8"/>
      <c r="AT80" s="27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</row>
    <row r="81" spans="1:61" ht="13.5" customHeight="1" x14ac:dyDescent="0.25">
      <c r="A81" s="160" t="s">
        <v>71</v>
      </c>
      <c r="B81" s="161"/>
      <c r="C81" s="154"/>
      <c r="D81" s="154"/>
      <c r="E81" s="154"/>
      <c r="F81" s="192"/>
      <c r="G81" s="192"/>
      <c r="H81" s="154"/>
      <c r="I81" s="154"/>
      <c r="J81" s="154"/>
      <c r="K81" s="154"/>
      <c r="L81" s="154"/>
      <c r="M81" s="192"/>
      <c r="N81" s="192"/>
      <c r="O81" s="154"/>
      <c r="P81" s="154"/>
      <c r="Q81" s="154"/>
      <c r="R81" s="154"/>
      <c r="S81" s="154"/>
      <c r="T81" s="192"/>
      <c r="U81" s="192"/>
      <c r="V81" s="154"/>
      <c r="W81" s="154"/>
      <c r="X81" s="154"/>
      <c r="Y81" s="154"/>
      <c r="Z81" s="223"/>
      <c r="AA81" s="192"/>
      <c r="AB81" s="192"/>
      <c r="AC81" s="223"/>
      <c r="AD81" s="154"/>
      <c r="AE81" s="154"/>
      <c r="AF81" s="155"/>
      <c r="AG81" s="27"/>
      <c r="AH81" s="164">
        <f t="shared" ref="AH81:AH87" si="101">(COUNTIF(B81:AF81,"M"))</f>
        <v>0</v>
      </c>
      <c r="AI81" s="180">
        <f t="shared" ref="AI81:AI87" si="102">AH81*8</f>
        <v>0</v>
      </c>
      <c r="AJ81" s="164">
        <f t="shared" ref="AJ81:AJ87" si="103">(COUNTIF(B81:AF81,"A"))</f>
        <v>0</v>
      </c>
      <c r="AK81" s="180">
        <f t="shared" ref="AK81:AK87" si="104">AJ81*8</f>
        <v>0</v>
      </c>
      <c r="AL81" s="164">
        <f t="shared" ref="AL81:AL87" si="105">(COUNTIF(B81:AF81,"N"))</f>
        <v>0</v>
      </c>
      <c r="AM81" s="180">
        <f t="shared" ref="AM81:AM87" si="106">AL81*7.5</f>
        <v>0</v>
      </c>
      <c r="AN81" s="183">
        <f t="shared" ref="AN81:AN87" si="107">(COUNTIF(B81:AF81,"1"))+(COUNTIF(B81:AF81,"V"))</f>
        <v>0</v>
      </c>
      <c r="AO81" s="184">
        <f t="shared" ref="AO81:AO87" si="108">AN81*8</f>
        <v>0</v>
      </c>
      <c r="AP81" s="173">
        <f t="shared" ref="AP81:AP87" si="109">(COUNTIF(B81:AF81,"S"))</f>
        <v>0</v>
      </c>
      <c r="AQ81" s="174">
        <f t="shared" ref="AQ81:AQ87" si="110">AP81*8</f>
        <v>0</v>
      </c>
      <c r="AR81" s="169">
        <f t="shared" ref="AR81:AR87" si="111">AH81+AJ81+AL81+(COUNTIF(B81:AF81,"D"))+(COUNTIF(B81:AF81,"8"))</f>
        <v>0</v>
      </c>
      <c r="AS81" s="75">
        <f t="shared" ref="AS81:AS87" si="112">AI81+AK81+AM81+(COUNTIF(B81:AF81,"D")*8)+(COUNTIF(B81:AF81,"8")*8)</f>
        <v>0</v>
      </c>
      <c r="AT81" s="27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</row>
    <row r="82" spans="1:61" ht="13.5" customHeight="1" x14ac:dyDescent="0.25">
      <c r="A82" s="51" t="s">
        <v>71</v>
      </c>
      <c r="B82" s="30"/>
      <c r="C82" s="57"/>
      <c r="D82" s="57"/>
      <c r="E82" s="57"/>
      <c r="F82" s="190"/>
      <c r="G82" s="190"/>
      <c r="H82" s="57"/>
      <c r="I82" s="57"/>
      <c r="J82" s="57"/>
      <c r="K82" s="57"/>
      <c r="L82" s="57"/>
      <c r="M82" s="190"/>
      <c r="N82" s="190"/>
      <c r="O82" s="57"/>
      <c r="P82" s="57"/>
      <c r="Q82" s="57"/>
      <c r="R82" s="57"/>
      <c r="S82" s="57"/>
      <c r="T82" s="190"/>
      <c r="U82" s="190"/>
      <c r="V82" s="57"/>
      <c r="W82" s="57"/>
      <c r="X82" s="57"/>
      <c r="Y82" s="57"/>
      <c r="Z82" s="221"/>
      <c r="AA82" s="190"/>
      <c r="AB82" s="190"/>
      <c r="AC82" s="221"/>
      <c r="AD82" s="57"/>
      <c r="AE82" s="57"/>
      <c r="AF82" s="58"/>
      <c r="AG82" s="27"/>
      <c r="AH82" s="15">
        <f t="shared" si="101"/>
        <v>0</v>
      </c>
      <c r="AI82" s="181">
        <f t="shared" si="102"/>
        <v>0</v>
      </c>
      <c r="AJ82" s="15">
        <f t="shared" si="103"/>
        <v>0</v>
      </c>
      <c r="AK82" s="181">
        <f t="shared" si="104"/>
        <v>0</v>
      </c>
      <c r="AL82" s="15">
        <f t="shared" si="105"/>
        <v>0</v>
      </c>
      <c r="AM82" s="181">
        <f t="shared" si="106"/>
        <v>0</v>
      </c>
      <c r="AN82" s="17">
        <f t="shared" si="107"/>
        <v>0</v>
      </c>
      <c r="AO82" s="185">
        <f t="shared" si="108"/>
        <v>0</v>
      </c>
      <c r="AP82" s="19">
        <f t="shared" si="109"/>
        <v>0</v>
      </c>
      <c r="AQ82" s="177">
        <f t="shared" si="110"/>
        <v>0</v>
      </c>
      <c r="AR82" s="170">
        <f t="shared" si="111"/>
        <v>0</v>
      </c>
      <c r="AS82" s="9">
        <f t="shared" si="112"/>
        <v>0</v>
      </c>
      <c r="AT82" s="27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</row>
    <row r="83" spans="1:61" ht="13.5" customHeight="1" x14ac:dyDescent="0.25">
      <c r="A83" s="51" t="s">
        <v>71</v>
      </c>
      <c r="B83" s="30"/>
      <c r="C83" s="57"/>
      <c r="D83" s="57"/>
      <c r="E83" s="57"/>
      <c r="F83" s="190"/>
      <c r="G83" s="190"/>
      <c r="H83" s="57"/>
      <c r="I83" s="57"/>
      <c r="J83" s="57"/>
      <c r="K83" s="57"/>
      <c r="L83" s="57"/>
      <c r="M83" s="190"/>
      <c r="N83" s="190"/>
      <c r="O83" s="57"/>
      <c r="P83" s="57"/>
      <c r="Q83" s="57"/>
      <c r="R83" s="57"/>
      <c r="S83" s="57"/>
      <c r="T83" s="190"/>
      <c r="U83" s="190"/>
      <c r="V83" s="57"/>
      <c r="W83" s="57"/>
      <c r="X83" s="57"/>
      <c r="Y83" s="57"/>
      <c r="Z83" s="221"/>
      <c r="AA83" s="190"/>
      <c r="AB83" s="190"/>
      <c r="AC83" s="221"/>
      <c r="AD83" s="57"/>
      <c r="AE83" s="57"/>
      <c r="AF83" s="58"/>
      <c r="AG83" s="27"/>
      <c r="AH83" s="15">
        <f t="shared" si="101"/>
        <v>0</v>
      </c>
      <c r="AI83" s="181">
        <f t="shared" si="102"/>
        <v>0</v>
      </c>
      <c r="AJ83" s="15">
        <f t="shared" si="103"/>
        <v>0</v>
      </c>
      <c r="AK83" s="181">
        <f t="shared" si="104"/>
        <v>0</v>
      </c>
      <c r="AL83" s="15">
        <f t="shared" si="105"/>
        <v>0</v>
      </c>
      <c r="AM83" s="181">
        <f t="shared" si="106"/>
        <v>0</v>
      </c>
      <c r="AN83" s="17">
        <f t="shared" si="107"/>
        <v>0</v>
      </c>
      <c r="AO83" s="185">
        <f t="shared" si="108"/>
        <v>0</v>
      </c>
      <c r="AP83" s="19">
        <f t="shared" si="109"/>
        <v>0</v>
      </c>
      <c r="AQ83" s="177">
        <f t="shared" si="110"/>
        <v>0</v>
      </c>
      <c r="AR83" s="170">
        <f t="shared" si="111"/>
        <v>0</v>
      </c>
      <c r="AS83" s="9">
        <f t="shared" si="112"/>
        <v>0</v>
      </c>
      <c r="AT83" s="27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</row>
    <row r="84" spans="1:61" ht="13.5" customHeight="1" x14ac:dyDescent="0.25">
      <c r="A84" s="51" t="s">
        <v>71</v>
      </c>
      <c r="B84" s="30"/>
      <c r="C84" s="57"/>
      <c r="D84" s="57"/>
      <c r="E84" s="57"/>
      <c r="F84" s="190"/>
      <c r="G84" s="190"/>
      <c r="H84" s="57"/>
      <c r="I84" s="57"/>
      <c r="J84" s="57"/>
      <c r="K84" s="57"/>
      <c r="L84" s="57"/>
      <c r="M84" s="190"/>
      <c r="N84" s="190"/>
      <c r="O84" s="57"/>
      <c r="P84" s="57"/>
      <c r="Q84" s="57"/>
      <c r="R84" s="57"/>
      <c r="S84" s="57"/>
      <c r="T84" s="190"/>
      <c r="U84" s="190"/>
      <c r="V84" s="57"/>
      <c r="W84" s="57"/>
      <c r="X84" s="57"/>
      <c r="Y84" s="57"/>
      <c r="Z84" s="221"/>
      <c r="AA84" s="190"/>
      <c r="AB84" s="190"/>
      <c r="AC84" s="221"/>
      <c r="AD84" s="57"/>
      <c r="AE84" s="57"/>
      <c r="AF84" s="58"/>
      <c r="AG84" s="27"/>
      <c r="AH84" s="15">
        <f t="shared" si="101"/>
        <v>0</v>
      </c>
      <c r="AI84" s="181">
        <f t="shared" si="102"/>
        <v>0</v>
      </c>
      <c r="AJ84" s="15">
        <f t="shared" si="103"/>
        <v>0</v>
      </c>
      <c r="AK84" s="181">
        <f t="shared" si="104"/>
        <v>0</v>
      </c>
      <c r="AL84" s="15">
        <f t="shared" si="105"/>
        <v>0</v>
      </c>
      <c r="AM84" s="181">
        <f t="shared" si="106"/>
        <v>0</v>
      </c>
      <c r="AN84" s="17">
        <f t="shared" si="107"/>
        <v>0</v>
      </c>
      <c r="AO84" s="185">
        <f t="shared" si="108"/>
        <v>0</v>
      </c>
      <c r="AP84" s="19">
        <f t="shared" si="109"/>
        <v>0</v>
      </c>
      <c r="AQ84" s="177">
        <f t="shared" si="110"/>
        <v>0</v>
      </c>
      <c r="AR84" s="170">
        <f t="shared" si="111"/>
        <v>0</v>
      </c>
      <c r="AS84" s="9">
        <f t="shared" si="112"/>
        <v>0</v>
      </c>
      <c r="AT84" s="27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</row>
    <row r="85" spans="1:61" ht="13.5" customHeight="1" x14ac:dyDescent="0.25">
      <c r="A85" s="51" t="s">
        <v>71</v>
      </c>
      <c r="B85" s="30"/>
      <c r="C85" s="57"/>
      <c r="D85" s="57"/>
      <c r="E85" s="57"/>
      <c r="F85" s="190"/>
      <c r="G85" s="190"/>
      <c r="H85" s="57"/>
      <c r="I85" s="57"/>
      <c r="J85" s="57"/>
      <c r="K85" s="57"/>
      <c r="L85" s="57"/>
      <c r="M85" s="190"/>
      <c r="N85" s="190"/>
      <c r="O85" s="57"/>
      <c r="P85" s="57"/>
      <c r="Q85" s="57"/>
      <c r="R85" s="57"/>
      <c r="S85" s="57"/>
      <c r="T85" s="190"/>
      <c r="U85" s="190"/>
      <c r="V85" s="57"/>
      <c r="W85" s="57"/>
      <c r="X85" s="57"/>
      <c r="Y85" s="57"/>
      <c r="Z85" s="221"/>
      <c r="AA85" s="190"/>
      <c r="AB85" s="190"/>
      <c r="AC85" s="221"/>
      <c r="AD85" s="57"/>
      <c r="AE85" s="57"/>
      <c r="AF85" s="58"/>
      <c r="AG85" s="27"/>
      <c r="AH85" s="15">
        <f t="shared" si="101"/>
        <v>0</v>
      </c>
      <c r="AI85" s="181">
        <f t="shared" si="102"/>
        <v>0</v>
      </c>
      <c r="AJ85" s="15">
        <f t="shared" si="103"/>
        <v>0</v>
      </c>
      <c r="AK85" s="181">
        <f t="shared" si="104"/>
        <v>0</v>
      </c>
      <c r="AL85" s="15">
        <f t="shared" si="105"/>
        <v>0</v>
      </c>
      <c r="AM85" s="181">
        <f t="shared" si="106"/>
        <v>0</v>
      </c>
      <c r="AN85" s="17">
        <f t="shared" si="107"/>
        <v>0</v>
      </c>
      <c r="AO85" s="185">
        <f t="shared" si="108"/>
        <v>0</v>
      </c>
      <c r="AP85" s="19">
        <f t="shared" si="109"/>
        <v>0</v>
      </c>
      <c r="AQ85" s="177">
        <f t="shared" si="110"/>
        <v>0</v>
      </c>
      <c r="AR85" s="170">
        <f t="shared" si="111"/>
        <v>0</v>
      </c>
      <c r="AS85" s="9">
        <f t="shared" si="112"/>
        <v>0</v>
      </c>
      <c r="AT85" s="27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</row>
    <row r="86" spans="1:61" ht="13.5" customHeight="1" thickBot="1" x14ac:dyDescent="0.3">
      <c r="A86" s="162" t="s">
        <v>71</v>
      </c>
      <c r="B86" s="163"/>
      <c r="C86" s="158"/>
      <c r="D86" s="158"/>
      <c r="E86" s="158"/>
      <c r="F86" s="193"/>
      <c r="G86" s="193"/>
      <c r="H86" s="158"/>
      <c r="I86" s="158"/>
      <c r="J86" s="158"/>
      <c r="K86" s="158"/>
      <c r="L86" s="158"/>
      <c r="M86" s="193"/>
      <c r="N86" s="193"/>
      <c r="O86" s="158"/>
      <c r="P86" s="158"/>
      <c r="Q86" s="158"/>
      <c r="R86" s="158"/>
      <c r="S86" s="158"/>
      <c r="T86" s="193"/>
      <c r="U86" s="193"/>
      <c r="V86" s="158"/>
      <c r="W86" s="158"/>
      <c r="X86" s="158"/>
      <c r="Y86" s="158"/>
      <c r="Z86" s="224"/>
      <c r="AA86" s="193"/>
      <c r="AB86" s="193"/>
      <c r="AC86" s="224"/>
      <c r="AD86" s="158"/>
      <c r="AE86" s="158"/>
      <c r="AF86" s="159"/>
      <c r="AG86" s="27"/>
      <c r="AH86" s="15">
        <f t="shared" si="101"/>
        <v>0</v>
      </c>
      <c r="AI86" s="181">
        <f t="shared" si="102"/>
        <v>0</v>
      </c>
      <c r="AJ86" s="15">
        <f t="shared" si="103"/>
        <v>0</v>
      </c>
      <c r="AK86" s="181">
        <f t="shared" si="104"/>
        <v>0</v>
      </c>
      <c r="AL86" s="15">
        <f t="shared" si="105"/>
        <v>0</v>
      </c>
      <c r="AM86" s="181">
        <f t="shared" si="106"/>
        <v>0</v>
      </c>
      <c r="AN86" s="17">
        <f t="shared" si="107"/>
        <v>0</v>
      </c>
      <c r="AO86" s="185">
        <f t="shared" si="108"/>
        <v>0</v>
      </c>
      <c r="AP86" s="19">
        <f t="shared" si="109"/>
        <v>0</v>
      </c>
      <c r="AQ86" s="177">
        <f t="shared" si="110"/>
        <v>0</v>
      </c>
      <c r="AR86" s="170">
        <f t="shared" si="111"/>
        <v>0</v>
      </c>
      <c r="AS86" s="9">
        <f t="shared" si="112"/>
        <v>0</v>
      </c>
      <c r="AT86" s="27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</row>
    <row r="87" spans="1:61" ht="13.5" customHeight="1" thickBot="1" x14ac:dyDescent="0.3">
      <c r="A87" s="81" t="s">
        <v>10</v>
      </c>
      <c r="B87" s="82">
        <v>8</v>
      </c>
      <c r="C87" s="83">
        <v>8</v>
      </c>
      <c r="D87" s="83">
        <v>8</v>
      </c>
      <c r="E87" s="83">
        <v>8</v>
      </c>
      <c r="F87" s="84"/>
      <c r="G87" s="84"/>
      <c r="H87" s="83">
        <v>8</v>
      </c>
      <c r="I87" s="83">
        <v>8</v>
      </c>
      <c r="J87" s="83">
        <v>8</v>
      </c>
      <c r="K87" s="83">
        <v>8</v>
      </c>
      <c r="L87" s="83">
        <v>8</v>
      </c>
      <c r="M87" s="84"/>
      <c r="N87" s="84"/>
      <c r="O87" s="83">
        <v>8</v>
      </c>
      <c r="P87" s="83">
        <v>8</v>
      </c>
      <c r="Q87" s="83">
        <v>8</v>
      </c>
      <c r="R87" s="83">
        <v>8</v>
      </c>
      <c r="S87" s="83">
        <v>8</v>
      </c>
      <c r="T87" s="84"/>
      <c r="U87" s="84"/>
      <c r="V87" s="83">
        <v>8</v>
      </c>
      <c r="W87" s="83">
        <v>8</v>
      </c>
      <c r="X87" s="83">
        <v>8</v>
      </c>
      <c r="Y87" s="83">
        <v>8</v>
      </c>
      <c r="Z87" s="85"/>
      <c r="AA87" s="84"/>
      <c r="AB87" s="84"/>
      <c r="AC87" s="85"/>
      <c r="AD87" s="83">
        <v>8</v>
      </c>
      <c r="AE87" s="83">
        <v>8</v>
      </c>
      <c r="AF87" s="86">
        <v>8</v>
      </c>
      <c r="AG87" s="27"/>
      <c r="AH87" s="165">
        <f t="shared" si="101"/>
        <v>0</v>
      </c>
      <c r="AI87" s="182">
        <f t="shared" si="102"/>
        <v>0</v>
      </c>
      <c r="AJ87" s="165">
        <f t="shared" si="103"/>
        <v>0</v>
      </c>
      <c r="AK87" s="182">
        <f t="shared" si="104"/>
        <v>0</v>
      </c>
      <c r="AL87" s="165">
        <f t="shared" si="105"/>
        <v>0</v>
      </c>
      <c r="AM87" s="182">
        <f t="shared" si="106"/>
        <v>0</v>
      </c>
      <c r="AN87" s="186">
        <f t="shared" si="107"/>
        <v>0</v>
      </c>
      <c r="AO87" s="187">
        <f t="shared" si="108"/>
        <v>0</v>
      </c>
      <c r="AP87" s="176">
        <f t="shared" si="109"/>
        <v>0</v>
      </c>
      <c r="AQ87" s="178">
        <f t="shared" si="110"/>
        <v>0</v>
      </c>
      <c r="AR87" s="172">
        <f t="shared" si="111"/>
        <v>21</v>
      </c>
      <c r="AS87" s="166">
        <f t="shared" si="112"/>
        <v>168</v>
      </c>
      <c r="AT87" s="27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</row>
    <row r="88" spans="1:61" ht="13.5" customHeight="1" thickBot="1" x14ac:dyDescent="0.3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</row>
    <row r="89" spans="1:61" ht="12.75" customHeight="1" thickBot="1" x14ac:dyDescent="0.3">
      <c r="A89" s="141" t="s">
        <v>40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</row>
    <row r="90" spans="1:61" ht="13.5" customHeight="1" thickBot="1" x14ac:dyDescent="0.3">
      <c r="A90" s="59" t="s">
        <v>70</v>
      </c>
      <c r="B90" s="205">
        <v>1</v>
      </c>
      <c r="C90" s="188">
        <v>2</v>
      </c>
      <c r="D90" s="188">
        <v>3</v>
      </c>
      <c r="E90" s="53">
        <v>4</v>
      </c>
      <c r="F90" s="53">
        <v>5</v>
      </c>
      <c r="G90" s="53">
        <v>6</v>
      </c>
      <c r="H90" s="53">
        <v>7</v>
      </c>
      <c r="I90" s="53">
        <v>8</v>
      </c>
      <c r="J90" s="188">
        <v>9</v>
      </c>
      <c r="K90" s="188">
        <v>10</v>
      </c>
      <c r="L90" s="53">
        <v>11</v>
      </c>
      <c r="M90" s="53">
        <v>12</v>
      </c>
      <c r="N90" s="53">
        <v>13</v>
      </c>
      <c r="O90" s="53">
        <v>14</v>
      </c>
      <c r="P90" s="53">
        <v>15</v>
      </c>
      <c r="Q90" s="188">
        <v>16</v>
      </c>
      <c r="R90" s="188">
        <v>17</v>
      </c>
      <c r="S90" s="53">
        <v>18</v>
      </c>
      <c r="T90" s="83">
        <v>19</v>
      </c>
      <c r="U90" s="83">
        <v>20</v>
      </c>
      <c r="V90" s="83">
        <v>21</v>
      </c>
      <c r="W90" s="83">
        <v>22</v>
      </c>
      <c r="X90" s="84">
        <v>23</v>
      </c>
      <c r="Y90" s="188">
        <v>24</v>
      </c>
      <c r="Z90" s="53">
        <v>25</v>
      </c>
      <c r="AA90" s="53">
        <v>26</v>
      </c>
      <c r="AB90" s="53">
        <v>27</v>
      </c>
      <c r="AC90" s="53">
        <v>28</v>
      </c>
      <c r="AD90" s="53">
        <v>29</v>
      </c>
      <c r="AE90" s="195">
        <v>30</v>
      </c>
      <c r="AF90" s="203"/>
      <c r="AG90" s="27"/>
      <c r="AH90" s="10" t="s">
        <v>21</v>
      </c>
      <c r="AI90" s="31" t="s">
        <v>20</v>
      </c>
      <c r="AJ90" s="10" t="s">
        <v>22</v>
      </c>
      <c r="AK90" s="31" t="s">
        <v>19</v>
      </c>
      <c r="AL90" s="10" t="s">
        <v>23</v>
      </c>
      <c r="AM90" s="31" t="s">
        <v>24</v>
      </c>
      <c r="AN90" s="10" t="s">
        <v>25</v>
      </c>
      <c r="AO90" s="31" t="s">
        <v>26</v>
      </c>
      <c r="AP90" s="10" t="s">
        <v>28</v>
      </c>
      <c r="AQ90" s="31" t="s">
        <v>27</v>
      </c>
      <c r="AR90" s="143" t="s">
        <v>29</v>
      </c>
      <c r="AS90" s="31" t="s">
        <v>30</v>
      </c>
      <c r="AT90" s="27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</row>
    <row r="91" spans="1:61" ht="13.5" customHeight="1" x14ac:dyDescent="0.25">
      <c r="A91" s="50" t="s">
        <v>100</v>
      </c>
      <c r="B91" s="206"/>
      <c r="C91" s="189" t="s">
        <v>0</v>
      </c>
      <c r="D91" s="189" t="s">
        <v>0</v>
      </c>
      <c r="E91" s="55" t="s">
        <v>1</v>
      </c>
      <c r="F91" s="55" t="s">
        <v>1</v>
      </c>
      <c r="G91" s="55" t="s">
        <v>2</v>
      </c>
      <c r="H91" s="55" t="s">
        <v>2</v>
      </c>
      <c r="I91" s="55"/>
      <c r="J91" s="189"/>
      <c r="K91" s="189"/>
      <c r="L91" s="55"/>
      <c r="M91" s="55" t="s">
        <v>0</v>
      </c>
      <c r="N91" s="55" t="s">
        <v>0</v>
      </c>
      <c r="O91" s="55" t="s">
        <v>1</v>
      </c>
      <c r="P91" s="55" t="s">
        <v>1</v>
      </c>
      <c r="Q91" s="189" t="s">
        <v>2</v>
      </c>
      <c r="R91" s="189" t="s">
        <v>2</v>
      </c>
      <c r="S91" s="55"/>
      <c r="T91" s="55"/>
      <c r="U91" s="55"/>
      <c r="V91" s="55"/>
      <c r="W91" s="55" t="s">
        <v>0</v>
      </c>
      <c r="X91" s="189" t="s">
        <v>0</v>
      </c>
      <c r="Y91" s="189" t="s">
        <v>1</v>
      </c>
      <c r="Z91" s="55" t="s">
        <v>1</v>
      </c>
      <c r="AA91" s="55" t="s">
        <v>2</v>
      </c>
      <c r="AB91" s="55" t="s">
        <v>2</v>
      </c>
      <c r="AC91" s="55"/>
      <c r="AD91" s="55"/>
      <c r="AE91" s="196"/>
      <c r="AF91" s="204"/>
      <c r="AG91" s="27"/>
      <c r="AH91" s="14">
        <f>(COUNTIF(B91:AF91,"M"))</f>
        <v>6</v>
      </c>
      <c r="AI91" s="32">
        <f>AH91*8</f>
        <v>48</v>
      </c>
      <c r="AJ91" s="14">
        <f>(COUNTIF(B91:AF91,"A"))</f>
        <v>6</v>
      </c>
      <c r="AK91" s="32">
        <f>AJ91*8</f>
        <v>48</v>
      </c>
      <c r="AL91" s="14">
        <f>(COUNTIF(B91:AF91,"N"))</f>
        <v>6</v>
      </c>
      <c r="AM91" s="32">
        <f>AL91*7.5</f>
        <v>45</v>
      </c>
      <c r="AN91" s="16">
        <f>(COUNTIF(B91:AF91,"1"))+(COUNTIF(B91:AF91,"V"))</f>
        <v>0</v>
      </c>
      <c r="AO91" s="33">
        <f>AN91*8</f>
        <v>0</v>
      </c>
      <c r="AP91" s="18">
        <f>(COUNTIF(B91:AF91,"S"))</f>
        <v>0</v>
      </c>
      <c r="AQ91" s="34">
        <f>AP91*8</f>
        <v>0</v>
      </c>
      <c r="AR91" s="74">
        <f>AH91+AJ91+AL91+(COUNTIF(B91:AF91,"D"))+(COUNTIF(B91:AF91,"8"))</f>
        <v>18</v>
      </c>
      <c r="AS91" s="142">
        <f>AI91+AK91+AM91+(COUNTIF(B91:AF91,"D")*8)+(COUNTIF(B91:AF91,"8")*8)</f>
        <v>141</v>
      </c>
      <c r="AT91" s="27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</row>
    <row r="92" spans="1:61" ht="13.5" customHeight="1" x14ac:dyDescent="0.25">
      <c r="A92" s="51" t="s">
        <v>103</v>
      </c>
      <c r="B92" s="52" t="s">
        <v>2</v>
      </c>
      <c r="C92" s="190"/>
      <c r="D92" s="190"/>
      <c r="E92" s="57"/>
      <c r="F92" s="57"/>
      <c r="G92" s="57" t="s">
        <v>0</v>
      </c>
      <c r="H92" s="57" t="s">
        <v>0</v>
      </c>
      <c r="I92" s="57" t="s">
        <v>1</v>
      </c>
      <c r="J92" s="190" t="s">
        <v>1</v>
      </c>
      <c r="K92" s="190" t="s">
        <v>2</v>
      </c>
      <c r="L92" s="57" t="s">
        <v>2</v>
      </c>
      <c r="M92" s="57"/>
      <c r="N92" s="57"/>
      <c r="O92" s="57"/>
      <c r="P92" s="57"/>
      <c r="Q92" s="190" t="s">
        <v>0</v>
      </c>
      <c r="R92" s="190" t="s">
        <v>0</v>
      </c>
      <c r="S92" s="57" t="s">
        <v>1</v>
      </c>
      <c r="T92" s="57" t="s">
        <v>1</v>
      </c>
      <c r="U92" s="57" t="s">
        <v>2</v>
      </c>
      <c r="V92" s="57" t="s">
        <v>2</v>
      </c>
      <c r="W92" s="57"/>
      <c r="X92" s="190"/>
      <c r="Y92" s="190"/>
      <c r="Z92" s="57"/>
      <c r="AA92" s="57" t="s">
        <v>0</v>
      </c>
      <c r="AB92" s="57" t="s">
        <v>0</v>
      </c>
      <c r="AC92" s="57" t="s">
        <v>1</v>
      </c>
      <c r="AD92" s="57" t="s">
        <v>1</v>
      </c>
      <c r="AE92" s="197" t="s">
        <v>2</v>
      </c>
      <c r="AF92" s="204"/>
      <c r="AG92" s="27"/>
      <c r="AH92" s="15">
        <f t="shared" ref="AH92:AH100" si="113">(COUNTIF(B92:AF92,"M"))</f>
        <v>6</v>
      </c>
      <c r="AI92" s="32">
        <f t="shared" ref="AI92:AI100" si="114">AH92*8</f>
        <v>48</v>
      </c>
      <c r="AJ92" s="15">
        <f t="shared" ref="AJ92:AJ100" si="115">(COUNTIF(B92:AF92,"A"))</f>
        <v>6</v>
      </c>
      <c r="AK92" s="32">
        <f t="shared" ref="AK92:AK100" si="116">AJ92*8</f>
        <v>48</v>
      </c>
      <c r="AL92" s="15">
        <f t="shared" ref="AL92:AL100" si="117">(COUNTIF(B92:AF92,"N"))</f>
        <v>6</v>
      </c>
      <c r="AM92" s="32">
        <f t="shared" ref="AM92:AM100" si="118">AL92*7.5</f>
        <v>45</v>
      </c>
      <c r="AN92" s="17">
        <f t="shared" ref="AN92:AN100" si="119">(COUNTIF(B92:AF92,"1"))+(COUNTIF(B92:AF92,"V"))</f>
        <v>0</v>
      </c>
      <c r="AO92" s="33">
        <f t="shared" ref="AO92:AO100" si="120">AN92*8</f>
        <v>0</v>
      </c>
      <c r="AP92" s="19">
        <f t="shared" ref="AP92:AP100" si="121">(COUNTIF(B92:AF92,"S"))</f>
        <v>0</v>
      </c>
      <c r="AQ92" s="34">
        <f t="shared" ref="AQ92:AQ100" si="122">AP92*8</f>
        <v>0</v>
      </c>
      <c r="AR92" s="13">
        <f t="shared" ref="AR92:AR100" si="123">AH92+AJ92+AL92+(COUNTIF(B92:AF92,"D"))+(COUNTIF(B92:AF92,"8"))</f>
        <v>18</v>
      </c>
      <c r="AS92" s="9">
        <f t="shared" ref="AS92:AS100" si="124">AI92+AK92+AM92+(COUNTIF(B92:AF92,"D")*8)+(COUNTIF(B92:AF92,"8")*8)</f>
        <v>141</v>
      </c>
      <c r="AT92" s="27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</row>
    <row r="93" spans="1:61" ht="13.5" customHeight="1" x14ac:dyDescent="0.25">
      <c r="A93" s="51" t="s">
        <v>107</v>
      </c>
      <c r="B93" s="52"/>
      <c r="C93" s="190"/>
      <c r="D93" s="190"/>
      <c r="E93" s="57" t="s">
        <v>0</v>
      </c>
      <c r="F93" s="57" t="s">
        <v>0</v>
      </c>
      <c r="G93" s="57" t="s">
        <v>1</v>
      </c>
      <c r="H93" s="57" t="s">
        <v>1</v>
      </c>
      <c r="I93" s="57" t="s">
        <v>2</v>
      </c>
      <c r="J93" s="190" t="s">
        <v>2</v>
      </c>
      <c r="K93" s="190"/>
      <c r="L93" s="57"/>
      <c r="M93" s="57"/>
      <c r="N93" s="57"/>
      <c r="O93" s="57" t="s">
        <v>0</v>
      </c>
      <c r="P93" s="57" t="s">
        <v>0</v>
      </c>
      <c r="Q93" s="190" t="s">
        <v>1</v>
      </c>
      <c r="R93" s="190" t="s">
        <v>1</v>
      </c>
      <c r="S93" s="57" t="s">
        <v>2</v>
      </c>
      <c r="T93" s="57" t="s">
        <v>2</v>
      </c>
      <c r="U93" s="57"/>
      <c r="V93" s="57"/>
      <c r="W93" s="57"/>
      <c r="X93" s="190"/>
      <c r="Y93" s="190" t="s">
        <v>0</v>
      </c>
      <c r="Z93" s="57" t="s">
        <v>0</v>
      </c>
      <c r="AA93" s="57" t="s">
        <v>1</v>
      </c>
      <c r="AB93" s="57" t="s">
        <v>1</v>
      </c>
      <c r="AC93" s="57" t="s">
        <v>2</v>
      </c>
      <c r="AD93" s="57" t="s">
        <v>2</v>
      </c>
      <c r="AE93" s="197"/>
      <c r="AF93" s="204"/>
      <c r="AG93" s="27"/>
      <c r="AH93" s="15">
        <f t="shared" si="113"/>
        <v>6</v>
      </c>
      <c r="AI93" s="32">
        <f t="shared" si="114"/>
        <v>48</v>
      </c>
      <c r="AJ93" s="15">
        <f t="shared" si="115"/>
        <v>6</v>
      </c>
      <c r="AK93" s="32">
        <f t="shared" si="116"/>
        <v>48</v>
      </c>
      <c r="AL93" s="15">
        <f t="shared" si="117"/>
        <v>6</v>
      </c>
      <c r="AM93" s="32">
        <f t="shared" si="118"/>
        <v>45</v>
      </c>
      <c r="AN93" s="17">
        <f t="shared" si="119"/>
        <v>0</v>
      </c>
      <c r="AO93" s="33">
        <f t="shared" si="120"/>
        <v>0</v>
      </c>
      <c r="AP93" s="19">
        <f t="shared" si="121"/>
        <v>0</v>
      </c>
      <c r="AQ93" s="34">
        <f t="shared" si="122"/>
        <v>0</v>
      </c>
      <c r="AR93" s="13">
        <f t="shared" si="123"/>
        <v>18</v>
      </c>
      <c r="AS93" s="9">
        <f t="shared" si="124"/>
        <v>141</v>
      </c>
      <c r="AT93" s="27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</row>
    <row r="94" spans="1:61" ht="13.5" customHeight="1" x14ac:dyDescent="0.25">
      <c r="A94" s="51" t="s">
        <v>106</v>
      </c>
      <c r="B94" s="52"/>
      <c r="C94" s="190"/>
      <c r="D94" s="190"/>
      <c r="E94" s="57" t="s">
        <v>0</v>
      </c>
      <c r="F94" s="57" t="s">
        <v>0</v>
      </c>
      <c r="G94" s="57" t="s">
        <v>1</v>
      </c>
      <c r="H94" s="57" t="s">
        <v>1</v>
      </c>
      <c r="I94" s="57" t="s">
        <v>2</v>
      </c>
      <c r="J94" s="190" t="s">
        <v>2</v>
      </c>
      <c r="K94" s="190"/>
      <c r="L94" s="57"/>
      <c r="M94" s="57"/>
      <c r="N94" s="57"/>
      <c r="O94" s="57" t="s">
        <v>0</v>
      </c>
      <c r="P94" s="57" t="s">
        <v>0</v>
      </c>
      <c r="Q94" s="190" t="s">
        <v>1</v>
      </c>
      <c r="R94" s="190" t="s">
        <v>1</v>
      </c>
      <c r="S94" s="57" t="s">
        <v>2</v>
      </c>
      <c r="T94" s="57" t="s">
        <v>2</v>
      </c>
      <c r="U94" s="57"/>
      <c r="V94" s="57"/>
      <c r="W94" s="57"/>
      <c r="X94" s="190"/>
      <c r="Y94" s="190" t="s">
        <v>0</v>
      </c>
      <c r="Z94" s="57" t="s">
        <v>0</v>
      </c>
      <c r="AA94" s="57" t="s">
        <v>1</v>
      </c>
      <c r="AB94" s="57" t="s">
        <v>1</v>
      </c>
      <c r="AC94" s="57" t="s">
        <v>2</v>
      </c>
      <c r="AD94" s="57" t="s">
        <v>2</v>
      </c>
      <c r="AE94" s="197"/>
      <c r="AF94" s="204"/>
      <c r="AG94" s="27"/>
      <c r="AH94" s="15">
        <f t="shared" si="113"/>
        <v>6</v>
      </c>
      <c r="AI94" s="32">
        <f t="shared" si="114"/>
        <v>48</v>
      </c>
      <c r="AJ94" s="15">
        <f t="shared" si="115"/>
        <v>6</v>
      </c>
      <c r="AK94" s="32">
        <f t="shared" si="116"/>
        <v>48</v>
      </c>
      <c r="AL94" s="15">
        <f t="shared" si="117"/>
        <v>6</v>
      </c>
      <c r="AM94" s="32">
        <f t="shared" si="118"/>
        <v>45</v>
      </c>
      <c r="AN94" s="17">
        <f t="shared" si="119"/>
        <v>0</v>
      </c>
      <c r="AO94" s="33">
        <f t="shared" si="120"/>
        <v>0</v>
      </c>
      <c r="AP94" s="19">
        <f t="shared" si="121"/>
        <v>0</v>
      </c>
      <c r="AQ94" s="34">
        <f t="shared" si="122"/>
        <v>0</v>
      </c>
      <c r="AR94" s="13">
        <f t="shared" si="123"/>
        <v>18</v>
      </c>
      <c r="AS94" s="9">
        <f t="shared" si="124"/>
        <v>141</v>
      </c>
      <c r="AT94" s="27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</row>
    <row r="95" spans="1:61" ht="13.5" customHeight="1" x14ac:dyDescent="0.25">
      <c r="A95" s="51" t="s">
        <v>125</v>
      </c>
      <c r="B95" s="52"/>
      <c r="C95" s="190"/>
      <c r="D95" s="190"/>
      <c r="E95" s="57"/>
      <c r="F95" s="57"/>
      <c r="G95" s="57"/>
      <c r="H95" s="57"/>
      <c r="I95" s="57"/>
      <c r="J95" s="190"/>
      <c r="K95" s="190"/>
      <c r="L95" s="57"/>
      <c r="M95" s="57"/>
      <c r="N95" s="57"/>
      <c r="O95" s="57"/>
      <c r="P95" s="57"/>
      <c r="Q95" s="190"/>
      <c r="R95" s="190"/>
      <c r="S95" s="57"/>
      <c r="T95" s="57"/>
      <c r="U95" s="57"/>
      <c r="V95" s="57"/>
      <c r="W95" s="57"/>
      <c r="X95" s="190"/>
      <c r="Y95" s="190"/>
      <c r="Z95" s="57"/>
      <c r="AA95" s="57"/>
      <c r="AB95" s="57"/>
      <c r="AC95" s="57"/>
      <c r="AD95" s="57"/>
      <c r="AE95" s="197"/>
      <c r="AF95" s="204"/>
      <c r="AG95" s="27"/>
      <c r="AH95" s="15">
        <f t="shared" si="113"/>
        <v>0</v>
      </c>
      <c r="AI95" s="32">
        <f t="shared" si="114"/>
        <v>0</v>
      </c>
      <c r="AJ95" s="15">
        <f t="shared" si="115"/>
        <v>0</v>
      </c>
      <c r="AK95" s="32">
        <f t="shared" si="116"/>
        <v>0</v>
      </c>
      <c r="AL95" s="15">
        <f t="shared" si="117"/>
        <v>0</v>
      </c>
      <c r="AM95" s="32">
        <f t="shared" si="118"/>
        <v>0</v>
      </c>
      <c r="AN95" s="17">
        <f t="shared" si="119"/>
        <v>0</v>
      </c>
      <c r="AO95" s="33">
        <f t="shared" si="120"/>
        <v>0</v>
      </c>
      <c r="AP95" s="19">
        <f t="shared" si="121"/>
        <v>0</v>
      </c>
      <c r="AQ95" s="34">
        <f t="shared" si="122"/>
        <v>0</v>
      </c>
      <c r="AR95" s="13">
        <f t="shared" si="123"/>
        <v>0</v>
      </c>
      <c r="AS95" s="9">
        <f t="shared" si="124"/>
        <v>0</v>
      </c>
      <c r="AT95" s="27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</row>
    <row r="96" spans="1:61" ht="13.5" customHeight="1" x14ac:dyDescent="0.25">
      <c r="A96" s="51" t="s">
        <v>104</v>
      </c>
      <c r="B96" s="52"/>
      <c r="C96" s="190" t="s">
        <v>0</v>
      </c>
      <c r="D96" s="190" t="s">
        <v>0</v>
      </c>
      <c r="E96" s="57" t="s">
        <v>1</v>
      </c>
      <c r="F96" s="57" t="s">
        <v>1</v>
      </c>
      <c r="G96" s="57" t="s">
        <v>2</v>
      </c>
      <c r="H96" s="57" t="s">
        <v>2</v>
      </c>
      <c r="I96" s="57"/>
      <c r="J96" s="190"/>
      <c r="K96" s="190"/>
      <c r="L96" s="57"/>
      <c r="M96" s="57" t="s">
        <v>0</v>
      </c>
      <c r="N96" s="57" t="s">
        <v>0</v>
      </c>
      <c r="O96" s="57" t="s">
        <v>1</v>
      </c>
      <c r="P96" s="57" t="s">
        <v>1</v>
      </c>
      <c r="Q96" s="190" t="s">
        <v>2</v>
      </c>
      <c r="R96" s="190" t="s">
        <v>2</v>
      </c>
      <c r="S96" s="57"/>
      <c r="T96" s="57"/>
      <c r="U96" s="57"/>
      <c r="V96" s="57"/>
      <c r="W96" s="57" t="s">
        <v>0</v>
      </c>
      <c r="X96" s="190" t="s">
        <v>0</v>
      </c>
      <c r="Y96" s="190" t="s">
        <v>1</v>
      </c>
      <c r="Z96" s="57" t="s">
        <v>1</v>
      </c>
      <c r="AA96" s="57" t="s">
        <v>2</v>
      </c>
      <c r="AB96" s="57" t="s">
        <v>2</v>
      </c>
      <c r="AC96" s="57"/>
      <c r="AD96" s="57"/>
      <c r="AE96" s="197"/>
      <c r="AF96" s="204"/>
      <c r="AG96" s="27"/>
      <c r="AH96" s="15">
        <f t="shared" si="113"/>
        <v>6</v>
      </c>
      <c r="AI96" s="32">
        <f t="shared" si="114"/>
        <v>48</v>
      </c>
      <c r="AJ96" s="15">
        <f t="shared" si="115"/>
        <v>6</v>
      </c>
      <c r="AK96" s="32">
        <f t="shared" si="116"/>
        <v>48</v>
      </c>
      <c r="AL96" s="15">
        <f t="shared" si="117"/>
        <v>6</v>
      </c>
      <c r="AM96" s="32">
        <f t="shared" si="118"/>
        <v>45</v>
      </c>
      <c r="AN96" s="17">
        <f t="shared" si="119"/>
        <v>0</v>
      </c>
      <c r="AO96" s="33">
        <f t="shared" si="120"/>
        <v>0</v>
      </c>
      <c r="AP96" s="19">
        <f t="shared" si="121"/>
        <v>0</v>
      </c>
      <c r="AQ96" s="34">
        <f t="shared" si="122"/>
        <v>0</v>
      </c>
      <c r="AR96" s="13">
        <f t="shared" si="123"/>
        <v>18</v>
      </c>
      <c r="AS96" s="9">
        <f t="shared" si="124"/>
        <v>141</v>
      </c>
      <c r="AT96" s="27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</row>
    <row r="97" spans="1:61" ht="13.5" customHeight="1" x14ac:dyDescent="0.25">
      <c r="A97" s="51" t="s">
        <v>108</v>
      </c>
      <c r="B97" s="52" t="s">
        <v>1</v>
      </c>
      <c r="C97" s="190" t="s">
        <v>2</v>
      </c>
      <c r="D97" s="190" t="s">
        <v>2</v>
      </c>
      <c r="E97" s="57"/>
      <c r="F97" s="57"/>
      <c r="G97" s="57"/>
      <c r="H97" s="57"/>
      <c r="I97" s="57" t="s">
        <v>0</v>
      </c>
      <c r="J97" s="190" t="s">
        <v>0</v>
      </c>
      <c r="K97" s="190" t="s">
        <v>1</v>
      </c>
      <c r="L97" s="57" t="s">
        <v>1</v>
      </c>
      <c r="M97" s="57" t="s">
        <v>2</v>
      </c>
      <c r="N97" s="57" t="s">
        <v>2</v>
      </c>
      <c r="O97" s="57"/>
      <c r="P97" s="57"/>
      <c r="Q97" s="190"/>
      <c r="R97" s="190"/>
      <c r="S97" s="57" t="s">
        <v>0</v>
      </c>
      <c r="T97" s="57" t="s">
        <v>0</v>
      </c>
      <c r="U97" s="57" t="s">
        <v>1</v>
      </c>
      <c r="V97" s="57" t="s">
        <v>1</v>
      </c>
      <c r="W97" s="57" t="s">
        <v>2</v>
      </c>
      <c r="X97" s="190" t="s">
        <v>2</v>
      </c>
      <c r="Y97" s="190"/>
      <c r="Z97" s="57"/>
      <c r="AA97" s="57"/>
      <c r="AB97" s="57"/>
      <c r="AC97" s="57" t="s">
        <v>0</v>
      </c>
      <c r="AD97" s="57" t="s">
        <v>0</v>
      </c>
      <c r="AE97" s="197" t="s">
        <v>1</v>
      </c>
      <c r="AF97" s="204"/>
      <c r="AG97" s="27"/>
      <c r="AH97" s="15">
        <f t="shared" si="113"/>
        <v>6</v>
      </c>
      <c r="AI97" s="32">
        <f t="shared" si="114"/>
        <v>48</v>
      </c>
      <c r="AJ97" s="15">
        <f t="shared" si="115"/>
        <v>6</v>
      </c>
      <c r="AK97" s="32">
        <f t="shared" si="116"/>
        <v>48</v>
      </c>
      <c r="AL97" s="15">
        <f t="shared" si="117"/>
        <v>6</v>
      </c>
      <c r="AM97" s="32">
        <f t="shared" si="118"/>
        <v>45</v>
      </c>
      <c r="AN97" s="17">
        <f t="shared" si="119"/>
        <v>0</v>
      </c>
      <c r="AO97" s="33">
        <f t="shared" si="120"/>
        <v>0</v>
      </c>
      <c r="AP97" s="19">
        <f t="shared" si="121"/>
        <v>0</v>
      </c>
      <c r="AQ97" s="34">
        <f t="shared" si="122"/>
        <v>0</v>
      </c>
      <c r="AR97" s="13">
        <f t="shared" si="123"/>
        <v>18</v>
      </c>
      <c r="AS97" s="9">
        <f t="shared" si="124"/>
        <v>141</v>
      </c>
      <c r="AT97" s="27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</row>
    <row r="98" spans="1:61" ht="13.5" customHeight="1" x14ac:dyDescent="0.25">
      <c r="A98" s="51" t="s">
        <v>101</v>
      </c>
      <c r="B98" s="52" t="s">
        <v>1</v>
      </c>
      <c r="C98" s="190" t="s">
        <v>2</v>
      </c>
      <c r="D98" s="190" t="s">
        <v>2</v>
      </c>
      <c r="E98" s="57"/>
      <c r="F98" s="57"/>
      <c r="G98" s="57"/>
      <c r="H98" s="57"/>
      <c r="I98" s="57" t="s">
        <v>0</v>
      </c>
      <c r="J98" s="190" t="s">
        <v>0</v>
      </c>
      <c r="K98" s="190" t="s">
        <v>1</v>
      </c>
      <c r="L98" s="57" t="s">
        <v>1</v>
      </c>
      <c r="M98" s="57" t="s">
        <v>2</v>
      </c>
      <c r="N98" s="57" t="s">
        <v>2</v>
      </c>
      <c r="O98" s="57"/>
      <c r="P98" s="57"/>
      <c r="Q98" s="190"/>
      <c r="R98" s="190"/>
      <c r="S98" s="57" t="s">
        <v>0</v>
      </c>
      <c r="T98" s="57" t="s">
        <v>0</v>
      </c>
      <c r="U98" s="57" t="s">
        <v>1</v>
      </c>
      <c r="V98" s="57" t="s">
        <v>1</v>
      </c>
      <c r="W98" s="57" t="s">
        <v>2</v>
      </c>
      <c r="X98" s="190" t="s">
        <v>2</v>
      </c>
      <c r="Y98" s="190"/>
      <c r="Z98" s="57"/>
      <c r="AA98" s="57"/>
      <c r="AB98" s="57"/>
      <c r="AC98" s="57" t="s">
        <v>0</v>
      </c>
      <c r="AD98" s="57" t="s">
        <v>0</v>
      </c>
      <c r="AE98" s="197" t="s">
        <v>1</v>
      </c>
      <c r="AF98" s="204"/>
      <c r="AG98" s="27"/>
      <c r="AH98" s="15">
        <f t="shared" si="113"/>
        <v>6</v>
      </c>
      <c r="AI98" s="32">
        <f t="shared" si="114"/>
        <v>48</v>
      </c>
      <c r="AJ98" s="15">
        <f t="shared" si="115"/>
        <v>6</v>
      </c>
      <c r="AK98" s="32">
        <f t="shared" si="116"/>
        <v>48</v>
      </c>
      <c r="AL98" s="15">
        <f t="shared" si="117"/>
        <v>6</v>
      </c>
      <c r="AM98" s="32">
        <f t="shared" si="118"/>
        <v>45</v>
      </c>
      <c r="AN98" s="17">
        <f t="shared" si="119"/>
        <v>0</v>
      </c>
      <c r="AO98" s="33">
        <f t="shared" si="120"/>
        <v>0</v>
      </c>
      <c r="AP98" s="19">
        <f t="shared" si="121"/>
        <v>0</v>
      </c>
      <c r="AQ98" s="34">
        <f t="shared" si="122"/>
        <v>0</v>
      </c>
      <c r="AR98" s="13">
        <f t="shared" si="123"/>
        <v>18</v>
      </c>
      <c r="AS98" s="9">
        <f t="shared" si="124"/>
        <v>141</v>
      </c>
      <c r="AT98" s="27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</row>
    <row r="99" spans="1:61" ht="13.5" customHeight="1" x14ac:dyDescent="0.25">
      <c r="A99" s="51" t="s">
        <v>105</v>
      </c>
      <c r="B99" s="52" t="s">
        <v>0</v>
      </c>
      <c r="C99" s="190" t="s">
        <v>1</v>
      </c>
      <c r="D99" s="190" t="s">
        <v>1</v>
      </c>
      <c r="E99" s="57" t="s">
        <v>2</v>
      </c>
      <c r="F99" s="57" t="s">
        <v>2</v>
      </c>
      <c r="G99" s="57"/>
      <c r="H99" s="57"/>
      <c r="I99" s="57"/>
      <c r="J99" s="190"/>
      <c r="K99" s="190" t="s">
        <v>0</v>
      </c>
      <c r="L99" s="57" t="s">
        <v>0</v>
      </c>
      <c r="M99" s="57" t="s">
        <v>1</v>
      </c>
      <c r="N99" s="57" t="s">
        <v>1</v>
      </c>
      <c r="O99" s="57" t="s">
        <v>2</v>
      </c>
      <c r="P99" s="57" t="s">
        <v>2</v>
      </c>
      <c r="Q99" s="190"/>
      <c r="R99" s="190"/>
      <c r="S99" s="57"/>
      <c r="T99" s="57"/>
      <c r="U99" s="57" t="s">
        <v>0</v>
      </c>
      <c r="V99" s="57" t="s">
        <v>0</v>
      </c>
      <c r="W99" s="57" t="s">
        <v>1</v>
      </c>
      <c r="X99" s="190" t="s">
        <v>1</v>
      </c>
      <c r="Y99" s="190" t="s">
        <v>2</v>
      </c>
      <c r="Z99" s="57" t="s">
        <v>2</v>
      </c>
      <c r="AA99" s="57"/>
      <c r="AB99" s="57"/>
      <c r="AC99" s="57"/>
      <c r="AD99" s="57"/>
      <c r="AE99" s="197" t="s">
        <v>0</v>
      </c>
      <c r="AF99" s="204"/>
      <c r="AG99" s="27"/>
      <c r="AH99" s="15">
        <f t="shared" si="113"/>
        <v>6</v>
      </c>
      <c r="AI99" s="32">
        <f t="shared" si="114"/>
        <v>48</v>
      </c>
      <c r="AJ99" s="15">
        <f t="shared" si="115"/>
        <v>6</v>
      </c>
      <c r="AK99" s="32">
        <f t="shared" si="116"/>
        <v>48</v>
      </c>
      <c r="AL99" s="15">
        <f t="shared" si="117"/>
        <v>6</v>
      </c>
      <c r="AM99" s="32">
        <f t="shared" si="118"/>
        <v>45</v>
      </c>
      <c r="AN99" s="17">
        <f t="shared" si="119"/>
        <v>0</v>
      </c>
      <c r="AO99" s="33">
        <f t="shared" si="120"/>
        <v>0</v>
      </c>
      <c r="AP99" s="19">
        <f t="shared" si="121"/>
        <v>0</v>
      </c>
      <c r="AQ99" s="34">
        <f t="shared" si="122"/>
        <v>0</v>
      </c>
      <c r="AR99" s="13">
        <f t="shared" si="123"/>
        <v>18</v>
      </c>
      <c r="AS99" s="9">
        <f t="shared" si="124"/>
        <v>141</v>
      </c>
      <c r="AT99" s="27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</row>
    <row r="100" spans="1:61" ht="13.5" customHeight="1" thickBot="1" x14ac:dyDescent="0.3">
      <c r="A100" s="51" t="s">
        <v>124</v>
      </c>
      <c r="B100" s="207" t="s">
        <v>0</v>
      </c>
      <c r="C100" s="191" t="s">
        <v>1</v>
      </c>
      <c r="D100" s="191" t="s">
        <v>1</v>
      </c>
      <c r="E100" s="64" t="s">
        <v>2</v>
      </c>
      <c r="F100" s="64" t="s">
        <v>2</v>
      </c>
      <c r="G100" s="64"/>
      <c r="H100" s="64"/>
      <c r="I100" s="64"/>
      <c r="J100" s="191"/>
      <c r="K100" s="191" t="s">
        <v>0</v>
      </c>
      <c r="L100" s="64" t="s">
        <v>0</v>
      </c>
      <c r="M100" s="64" t="s">
        <v>1</v>
      </c>
      <c r="N100" s="64" t="s">
        <v>1</v>
      </c>
      <c r="O100" s="64" t="s">
        <v>2</v>
      </c>
      <c r="P100" s="64" t="s">
        <v>2</v>
      </c>
      <c r="Q100" s="191"/>
      <c r="R100" s="191"/>
      <c r="S100" s="64"/>
      <c r="T100" s="64"/>
      <c r="U100" s="64" t="s">
        <v>0</v>
      </c>
      <c r="V100" s="64" t="s">
        <v>0</v>
      </c>
      <c r="W100" s="64" t="s">
        <v>1</v>
      </c>
      <c r="X100" s="191" t="s">
        <v>1</v>
      </c>
      <c r="Y100" s="191" t="s">
        <v>2</v>
      </c>
      <c r="Z100" s="64" t="s">
        <v>2</v>
      </c>
      <c r="AA100" s="64"/>
      <c r="AB100" s="64"/>
      <c r="AC100" s="64"/>
      <c r="AD100" s="64"/>
      <c r="AE100" s="198" t="s">
        <v>0</v>
      </c>
      <c r="AF100" s="204"/>
      <c r="AG100" s="27"/>
      <c r="AH100" s="69">
        <f t="shared" si="113"/>
        <v>6</v>
      </c>
      <c r="AI100" s="60">
        <f t="shared" si="114"/>
        <v>48</v>
      </c>
      <c r="AJ100" s="69">
        <f t="shared" si="115"/>
        <v>6</v>
      </c>
      <c r="AK100" s="60">
        <f t="shared" si="116"/>
        <v>48</v>
      </c>
      <c r="AL100" s="69">
        <f t="shared" si="117"/>
        <v>6</v>
      </c>
      <c r="AM100" s="60">
        <f t="shared" si="118"/>
        <v>45</v>
      </c>
      <c r="AN100" s="70">
        <f t="shared" si="119"/>
        <v>0</v>
      </c>
      <c r="AO100" s="61">
        <f t="shared" si="120"/>
        <v>0</v>
      </c>
      <c r="AP100" s="71">
        <f t="shared" si="121"/>
        <v>0</v>
      </c>
      <c r="AQ100" s="62">
        <f t="shared" si="122"/>
        <v>0</v>
      </c>
      <c r="AR100" s="72">
        <f t="shared" si="123"/>
        <v>18</v>
      </c>
      <c r="AS100" s="73">
        <f t="shared" si="124"/>
        <v>141</v>
      </c>
      <c r="AT100" s="27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</row>
    <row r="101" spans="1:61" ht="13.5" customHeight="1" thickBot="1" x14ac:dyDescent="0.3">
      <c r="A101" s="63" t="s">
        <v>72</v>
      </c>
      <c r="B101" s="150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2"/>
      <c r="AF101" s="204"/>
      <c r="AG101" s="27"/>
      <c r="AH101" s="66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8"/>
      <c r="AT101" s="27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</row>
    <row r="102" spans="1:61" ht="13.5" customHeight="1" x14ac:dyDescent="0.25">
      <c r="A102" s="148" t="s">
        <v>111</v>
      </c>
      <c r="B102" s="153" t="s">
        <v>1</v>
      </c>
      <c r="C102" s="192"/>
      <c r="D102" s="192"/>
      <c r="E102" s="154" t="s">
        <v>0</v>
      </c>
      <c r="F102" s="154" t="s">
        <v>0</v>
      </c>
      <c r="G102" s="154" t="s">
        <v>0</v>
      </c>
      <c r="H102" s="154" t="s">
        <v>0</v>
      </c>
      <c r="I102" s="154" t="s">
        <v>0</v>
      </c>
      <c r="J102" s="192"/>
      <c r="K102" s="192"/>
      <c r="L102" s="154" t="s">
        <v>1</v>
      </c>
      <c r="M102" s="154" t="s">
        <v>1</v>
      </c>
      <c r="N102" s="154" t="s">
        <v>1</v>
      </c>
      <c r="O102" s="154" t="s">
        <v>1</v>
      </c>
      <c r="P102" s="154" t="s">
        <v>1</v>
      </c>
      <c r="Q102" s="192"/>
      <c r="R102" s="192"/>
      <c r="S102" s="154" t="s">
        <v>0</v>
      </c>
      <c r="T102" s="154" t="s">
        <v>0</v>
      </c>
      <c r="U102" s="154" t="s">
        <v>0</v>
      </c>
      <c r="V102" s="154" t="s">
        <v>0</v>
      </c>
      <c r="W102" s="154" t="s">
        <v>0</v>
      </c>
      <c r="X102" s="192"/>
      <c r="Y102" s="192"/>
      <c r="Z102" s="154" t="s">
        <v>1</v>
      </c>
      <c r="AA102" s="154" t="s">
        <v>1</v>
      </c>
      <c r="AB102" s="154" t="s">
        <v>1</v>
      </c>
      <c r="AC102" s="154" t="s">
        <v>1</v>
      </c>
      <c r="AD102" s="154" t="s">
        <v>1</v>
      </c>
      <c r="AE102" s="199"/>
      <c r="AF102" s="204"/>
      <c r="AG102" s="27"/>
      <c r="AH102" s="14">
        <f t="shared" ref="AH102:AH105" si="125">(COUNTIF(B102:AF102,"M"))</f>
        <v>10</v>
      </c>
      <c r="AI102" s="32">
        <f t="shared" ref="AI102:AI105" si="126">AH102*8</f>
        <v>80</v>
      </c>
      <c r="AJ102" s="14">
        <f t="shared" ref="AJ102:AJ105" si="127">(COUNTIF(B102:AF102,"A"))</f>
        <v>11</v>
      </c>
      <c r="AK102" s="32">
        <f t="shared" ref="AK102:AK105" si="128">AJ102*8</f>
        <v>88</v>
      </c>
      <c r="AL102" s="14">
        <f t="shared" ref="AL102:AL105" si="129">(COUNTIF(B102:AF102,"N"))</f>
        <v>0</v>
      </c>
      <c r="AM102" s="32">
        <f t="shared" ref="AM102:AM105" si="130">AL102*7.5</f>
        <v>0</v>
      </c>
      <c r="AN102" s="16">
        <f t="shared" ref="AN102:AN105" si="131">(COUNTIF(B102:AF102,"1"))+(COUNTIF(B102:AF102,"V"))</f>
        <v>0</v>
      </c>
      <c r="AO102" s="167">
        <f t="shared" ref="AO102:AO105" si="132">AN102*8</f>
        <v>0</v>
      </c>
      <c r="AP102" s="18">
        <f t="shared" ref="AP102:AP105" si="133">(COUNTIF(B102:AF102,"S"))</f>
        <v>0</v>
      </c>
      <c r="AQ102" s="175">
        <f t="shared" ref="AQ102:AQ105" si="134">AP102*8</f>
        <v>0</v>
      </c>
      <c r="AR102" s="169">
        <f t="shared" ref="AR102:AR105" si="135">AH102+AJ102+AL102+(COUNTIF(B102:AF102,"D"))+(COUNTIF(B102:AF102,"8"))</f>
        <v>21</v>
      </c>
      <c r="AS102" s="75">
        <f t="shared" ref="AS102:AS105" si="136">AI102+AK102+AM102+(COUNTIF(B102:AF102,"D")*8)+(COUNTIF(B102:AF102,"8")*8)</f>
        <v>168</v>
      </c>
      <c r="AT102" s="27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</row>
    <row r="103" spans="1:61" ht="13.5" customHeight="1" x14ac:dyDescent="0.25">
      <c r="A103" s="148" t="s">
        <v>109</v>
      </c>
      <c r="B103" s="52" t="s">
        <v>0</v>
      </c>
      <c r="C103" s="190"/>
      <c r="D103" s="190"/>
      <c r="E103" s="57" t="s">
        <v>1</v>
      </c>
      <c r="F103" s="57" t="s">
        <v>1</v>
      </c>
      <c r="G103" s="57" t="s">
        <v>1</v>
      </c>
      <c r="H103" s="57" t="s">
        <v>1</v>
      </c>
      <c r="I103" s="57" t="s">
        <v>1</v>
      </c>
      <c r="J103" s="190"/>
      <c r="K103" s="190"/>
      <c r="L103" s="57" t="s">
        <v>0</v>
      </c>
      <c r="M103" s="57" t="s">
        <v>0</v>
      </c>
      <c r="N103" s="57" t="s">
        <v>0</v>
      </c>
      <c r="O103" s="57" t="s">
        <v>0</v>
      </c>
      <c r="P103" s="57" t="s">
        <v>0</v>
      </c>
      <c r="Q103" s="190"/>
      <c r="R103" s="190"/>
      <c r="S103" s="57" t="s">
        <v>1</v>
      </c>
      <c r="T103" s="57" t="s">
        <v>1</v>
      </c>
      <c r="U103" s="57" t="s">
        <v>1</v>
      </c>
      <c r="V103" s="57" t="s">
        <v>1</v>
      </c>
      <c r="W103" s="57" t="s">
        <v>1</v>
      </c>
      <c r="X103" s="190"/>
      <c r="Y103" s="190"/>
      <c r="Z103" s="57" t="s">
        <v>0</v>
      </c>
      <c r="AA103" s="57" t="s">
        <v>0</v>
      </c>
      <c r="AB103" s="57" t="s">
        <v>0</v>
      </c>
      <c r="AC103" s="57" t="s">
        <v>0</v>
      </c>
      <c r="AD103" s="57" t="s">
        <v>0</v>
      </c>
      <c r="AE103" s="197"/>
      <c r="AF103" s="204"/>
      <c r="AG103" s="27"/>
      <c r="AH103" s="15">
        <f t="shared" si="125"/>
        <v>11</v>
      </c>
      <c r="AI103" s="32">
        <f t="shared" si="126"/>
        <v>88</v>
      </c>
      <c r="AJ103" s="15">
        <f t="shared" si="127"/>
        <v>10</v>
      </c>
      <c r="AK103" s="32">
        <f t="shared" si="128"/>
        <v>80</v>
      </c>
      <c r="AL103" s="15">
        <f t="shared" si="129"/>
        <v>0</v>
      </c>
      <c r="AM103" s="32">
        <f t="shared" si="130"/>
        <v>0</v>
      </c>
      <c r="AN103" s="17">
        <f t="shared" si="131"/>
        <v>0</v>
      </c>
      <c r="AO103" s="167">
        <f t="shared" si="132"/>
        <v>0</v>
      </c>
      <c r="AP103" s="19">
        <f t="shared" si="133"/>
        <v>0</v>
      </c>
      <c r="AQ103" s="175">
        <f t="shared" si="134"/>
        <v>0</v>
      </c>
      <c r="AR103" s="170">
        <f t="shared" si="135"/>
        <v>21</v>
      </c>
      <c r="AS103" s="9">
        <f t="shared" si="136"/>
        <v>168</v>
      </c>
      <c r="AT103" s="27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</row>
    <row r="104" spans="1:61" ht="13.5" customHeight="1" x14ac:dyDescent="0.25">
      <c r="A104" s="148" t="s">
        <v>123</v>
      </c>
      <c r="B104" s="52">
        <v>1</v>
      </c>
      <c r="C104" s="190"/>
      <c r="D104" s="190"/>
      <c r="E104" s="149" t="s">
        <v>0</v>
      </c>
      <c r="F104" s="57" t="s">
        <v>0</v>
      </c>
      <c r="G104" s="57" t="s">
        <v>0</v>
      </c>
      <c r="H104" s="57" t="s">
        <v>0</v>
      </c>
      <c r="I104" s="57" t="s">
        <v>0</v>
      </c>
      <c r="J104" s="190"/>
      <c r="K104" s="190"/>
      <c r="L104" s="57" t="s">
        <v>1</v>
      </c>
      <c r="M104" s="57" t="s">
        <v>1</v>
      </c>
      <c r="N104" s="57" t="s">
        <v>1</v>
      </c>
      <c r="O104" s="57" t="s">
        <v>1</v>
      </c>
      <c r="P104" s="57" t="s">
        <v>1</v>
      </c>
      <c r="Q104" s="190"/>
      <c r="R104" s="190"/>
      <c r="S104" s="57" t="s">
        <v>0</v>
      </c>
      <c r="T104" s="57" t="s">
        <v>0</v>
      </c>
      <c r="U104" s="57" t="s">
        <v>0</v>
      </c>
      <c r="V104" s="149" t="s">
        <v>0</v>
      </c>
      <c r="W104" s="149" t="s">
        <v>0</v>
      </c>
      <c r="X104" s="194"/>
      <c r="Y104" s="190"/>
      <c r="Z104" s="57" t="s">
        <v>1</v>
      </c>
      <c r="AA104" s="57" t="s">
        <v>1</v>
      </c>
      <c r="AB104" s="57" t="s">
        <v>1</v>
      </c>
      <c r="AC104" s="57" t="s">
        <v>1</v>
      </c>
      <c r="AD104" s="57" t="s">
        <v>1</v>
      </c>
      <c r="AE104" s="200"/>
      <c r="AF104" s="203"/>
      <c r="AG104" s="27"/>
      <c r="AH104" s="15">
        <f t="shared" si="125"/>
        <v>10</v>
      </c>
      <c r="AI104" s="32">
        <f t="shared" si="126"/>
        <v>80</v>
      </c>
      <c r="AJ104" s="15">
        <f t="shared" si="127"/>
        <v>10</v>
      </c>
      <c r="AK104" s="32">
        <f t="shared" si="128"/>
        <v>80</v>
      </c>
      <c r="AL104" s="15">
        <f t="shared" si="129"/>
        <v>0</v>
      </c>
      <c r="AM104" s="32">
        <f t="shared" si="130"/>
        <v>0</v>
      </c>
      <c r="AN104" s="17">
        <f t="shared" si="131"/>
        <v>1</v>
      </c>
      <c r="AO104" s="167">
        <f t="shared" si="132"/>
        <v>8</v>
      </c>
      <c r="AP104" s="19">
        <f t="shared" si="133"/>
        <v>0</v>
      </c>
      <c r="AQ104" s="175">
        <f t="shared" si="134"/>
        <v>0</v>
      </c>
      <c r="AR104" s="170">
        <f t="shared" si="135"/>
        <v>20</v>
      </c>
      <c r="AS104" s="9">
        <f t="shared" si="136"/>
        <v>160</v>
      </c>
      <c r="AT104" s="27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</row>
    <row r="105" spans="1:61" ht="13.5" customHeight="1" thickBot="1" x14ac:dyDescent="0.3">
      <c r="A105" s="148" t="s">
        <v>71</v>
      </c>
      <c r="B105" s="157"/>
      <c r="C105" s="193"/>
      <c r="D105" s="193"/>
      <c r="E105" s="158"/>
      <c r="F105" s="158"/>
      <c r="G105" s="158"/>
      <c r="H105" s="158"/>
      <c r="I105" s="158"/>
      <c r="J105" s="193"/>
      <c r="K105" s="193"/>
      <c r="L105" s="158"/>
      <c r="M105" s="158"/>
      <c r="N105" s="158"/>
      <c r="O105" s="158"/>
      <c r="P105" s="158"/>
      <c r="Q105" s="193"/>
      <c r="R105" s="193"/>
      <c r="S105" s="158"/>
      <c r="T105" s="158"/>
      <c r="U105" s="158"/>
      <c r="V105" s="158"/>
      <c r="W105" s="158"/>
      <c r="X105" s="193"/>
      <c r="Y105" s="193"/>
      <c r="Z105" s="158"/>
      <c r="AA105" s="158"/>
      <c r="AB105" s="158"/>
      <c r="AC105" s="158"/>
      <c r="AD105" s="158"/>
      <c r="AE105" s="201"/>
      <c r="AF105" s="204"/>
      <c r="AG105" s="27"/>
      <c r="AH105" s="69">
        <f t="shared" si="125"/>
        <v>0</v>
      </c>
      <c r="AI105" s="60">
        <f t="shared" si="126"/>
        <v>0</v>
      </c>
      <c r="AJ105" s="69">
        <f t="shared" si="127"/>
        <v>0</v>
      </c>
      <c r="AK105" s="60">
        <f t="shared" si="128"/>
        <v>0</v>
      </c>
      <c r="AL105" s="69">
        <f t="shared" si="129"/>
        <v>0</v>
      </c>
      <c r="AM105" s="60">
        <f t="shared" si="130"/>
        <v>0</v>
      </c>
      <c r="AN105" s="70">
        <f t="shared" si="131"/>
        <v>0</v>
      </c>
      <c r="AO105" s="168">
        <f t="shared" si="132"/>
        <v>0</v>
      </c>
      <c r="AP105" s="71">
        <f t="shared" si="133"/>
        <v>0</v>
      </c>
      <c r="AQ105" s="179">
        <f t="shared" si="134"/>
        <v>0</v>
      </c>
      <c r="AR105" s="171">
        <f t="shared" si="135"/>
        <v>0</v>
      </c>
      <c r="AS105" s="73">
        <f t="shared" si="136"/>
        <v>0</v>
      </c>
      <c r="AT105" s="27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</row>
    <row r="106" spans="1:61" ht="13.5" customHeight="1" thickBot="1" x14ac:dyDescent="0.3">
      <c r="A106" s="63" t="s">
        <v>73</v>
      </c>
      <c r="B106" s="147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6"/>
      <c r="AF106" s="204"/>
      <c r="AG106" s="27"/>
      <c r="AH106" s="66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8"/>
      <c r="AT106" s="27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</row>
    <row r="107" spans="1:61" ht="13.5" customHeight="1" x14ac:dyDescent="0.25">
      <c r="A107" s="160" t="s">
        <v>71</v>
      </c>
      <c r="B107" s="153"/>
      <c r="C107" s="192"/>
      <c r="D107" s="192"/>
      <c r="E107" s="154"/>
      <c r="F107" s="154"/>
      <c r="G107" s="154"/>
      <c r="H107" s="154"/>
      <c r="I107" s="154"/>
      <c r="J107" s="192"/>
      <c r="K107" s="192"/>
      <c r="L107" s="154"/>
      <c r="M107" s="154"/>
      <c r="N107" s="154"/>
      <c r="O107" s="154"/>
      <c r="P107" s="154"/>
      <c r="Q107" s="192"/>
      <c r="R107" s="192"/>
      <c r="S107" s="154"/>
      <c r="T107" s="154"/>
      <c r="U107" s="154"/>
      <c r="V107" s="154"/>
      <c r="W107" s="154"/>
      <c r="X107" s="192"/>
      <c r="Y107" s="192"/>
      <c r="Z107" s="154"/>
      <c r="AA107" s="154"/>
      <c r="AB107" s="154"/>
      <c r="AC107" s="154"/>
      <c r="AD107" s="154"/>
      <c r="AE107" s="199"/>
      <c r="AF107" s="204"/>
      <c r="AG107" s="27"/>
      <c r="AH107" s="164">
        <f t="shared" ref="AH107:AH113" si="137">(COUNTIF(B107:AF107,"M"))</f>
        <v>0</v>
      </c>
      <c r="AI107" s="180">
        <f t="shared" ref="AI107:AI113" si="138">AH107*8</f>
        <v>0</v>
      </c>
      <c r="AJ107" s="164">
        <f t="shared" ref="AJ107:AJ113" si="139">(COUNTIF(B107:AF107,"A"))</f>
        <v>0</v>
      </c>
      <c r="AK107" s="180">
        <f t="shared" ref="AK107:AK113" si="140">AJ107*8</f>
        <v>0</v>
      </c>
      <c r="AL107" s="164">
        <f t="shared" ref="AL107:AL113" si="141">(COUNTIF(B107:AF107,"N"))</f>
        <v>0</v>
      </c>
      <c r="AM107" s="180">
        <f t="shared" ref="AM107:AM113" si="142">AL107*7.5</f>
        <v>0</v>
      </c>
      <c r="AN107" s="183">
        <f t="shared" ref="AN107:AN113" si="143">(COUNTIF(B107:AF107,"1"))+(COUNTIF(B107:AF107,"V"))</f>
        <v>0</v>
      </c>
      <c r="AO107" s="184">
        <f t="shared" ref="AO107:AO113" si="144">AN107*8</f>
        <v>0</v>
      </c>
      <c r="AP107" s="173">
        <f t="shared" ref="AP107:AP113" si="145">(COUNTIF(B107:AF107,"S"))</f>
        <v>0</v>
      </c>
      <c r="AQ107" s="174">
        <f t="shared" ref="AQ107:AQ113" si="146">AP107*8</f>
        <v>0</v>
      </c>
      <c r="AR107" s="169">
        <f t="shared" ref="AR107:AR113" si="147">AH107+AJ107+AL107+(COUNTIF(B107:AF107,"D"))+(COUNTIF(B107:AF107,"8"))</f>
        <v>0</v>
      </c>
      <c r="AS107" s="75">
        <f t="shared" ref="AS107:AS113" si="148">AI107+AK107+AM107+(COUNTIF(B107:AF107,"D")*8)+(COUNTIF(B107:AF107,"8")*8)</f>
        <v>0</v>
      </c>
      <c r="AT107" s="27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</row>
    <row r="108" spans="1:61" ht="13.5" customHeight="1" x14ac:dyDescent="0.25">
      <c r="A108" s="51" t="s">
        <v>71</v>
      </c>
      <c r="B108" s="52"/>
      <c r="C108" s="190"/>
      <c r="D108" s="190"/>
      <c r="E108" s="57"/>
      <c r="F108" s="57"/>
      <c r="G108" s="57"/>
      <c r="H108" s="57"/>
      <c r="I108" s="57"/>
      <c r="J108" s="190"/>
      <c r="K108" s="190"/>
      <c r="L108" s="57"/>
      <c r="M108" s="57"/>
      <c r="N108" s="57"/>
      <c r="O108" s="57"/>
      <c r="P108" s="57"/>
      <c r="Q108" s="190"/>
      <c r="R108" s="190"/>
      <c r="S108" s="57"/>
      <c r="T108" s="57"/>
      <c r="U108" s="57"/>
      <c r="V108" s="57"/>
      <c r="W108" s="57"/>
      <c r="X108" s="190"/>
      <c r="Y108" s="190"/>
      <c r="Z108" s="57"/>
      <c r="AA108" s="57"/>
      <c r="AB108" s="57"/>
      <c r="AC108" s="57"/>
      <c r="AD108" s="57"/>
      <c r="AE108" s="197"/>
      <c r="AF108" s="204"/>
      <c r="AG108" s="27"/>
      <c r="AH108" s="15">
        <f t="shared" si="137"/>
        <v>0</v>
      </c>
      <c r="AI108" s="181">
        <f t="shared" si="138"/>
        <v>0</v>
      </c>
      <c r="AJ108" s="15">
        <f t="shared" si="139"/>
        <v>0</v>
      </c>
      <c r="AK108" s="181">
        <f t="shared" si="140"/>
        <v>0</v>
      </c>
      <c r="AL108" s="15">
        <f t="shared" si="141"/>
        <v>0</v>
      </c>
      <c r="AM108" s="181">
        <f t="shared" si="142"/>
        <v>0</v>
      </c>
      <c r="AN108" s="17">
        <f t="shared" si="143"/>
        <v>0</v>
      </c>
      <c r="AO108" s="185">
        <f t="shared" si="144"/>
        <v>0</v>
      </c>
      <c r="AP108" s="19">
        <f t="shared" si="145"/>
        <v>0</v>
      </c>
      <c r="AQ108" s="177">
        <f t="shared" si="146"/>
        <v>0</v>
      </c>
      <c r="AR108" s="170">
        <f t="shared" si="147"/>
        <v>0</v>
      </c>
      <c r="AS108" s="9">
        <f t="shared" si="148"/>
        <v>0</v>
      </c>
      <c r="AT108" s="27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</row>
    <row r="109" spans="1:61" ht="13.5" customHeight="1" x14ac:dyDescent="0.25">
      <c r="A109" s="51" t="s">
        <v>71</v>
      </c>
      <c r="B109" s="52"/>
      <c r="C109" s="190"/>
      <c r="D109" s="190"/>
      <c r="E109" s="57"/>
      <c r="F109" s="57"/>
      <c r="G109" s="57"/>
      <c r="H109" s="57"/>
      <c r="I109" s="57"/>
      <c r="J109" s="190"/>
      <c r="K109" s="190"/>
      <c r="L109" s="57"/>
      <c r="M109" s="57"/>
      <c r="N109" s="57"/>
      <c r="O109" s="57"/>
      <c r="P109" s="57"/>
      <c r="Q109" s="190"/>
      <c r="R109" s="190"/>
      <c r="S109" s="57"/>
      <c r="T109" s="57"/>
      <c r="U109" s="57"/>
      <c r="V109" s="57"/>
      <c r="W109" s="57"/>
      <c r="X109" s="190"/>
      <c r="Y109" s="190"/>
      <c r="Z109" s="57"/>
      <c r="AA109" s="57"/>
      <c r="AB109" s="57"/>
      <c r="AC109" s="57"/>
      <c r="AD109" s="57"/>
      <c r="AE109" s="197"/>
      <c r="AF109" s="204"/>
      <c r="AG109" s="27"/>
      <c r="AH109" s="15">
        <f t="shared" si="137"/>
        <v>0</v>
      </c>
      <c r="AI109" s="181">
        <f t="shared" si="138"/>
        <v>0</v>
      </c>
      <c r="AJ109" s="15">
        <f t="shared" si="139"/>
        <v>0</v>
      </c>
      <c r="AK109" s="181">
        <f t="shared" si="140"/>
        <v>0</v>
      </c>
      <c r="AL109" s="15">
        <f t="shared" si="141"/>
        <v>0</v>
      </c>
      <c r="AM109" s="181">
        <f t="shared" si="142"/>
        <v>0</v>
      </c>
      <c r="AN109" s="17">
        <f t="shared" si="143"/>
        <v>0</v>
      </c>
      <c r="AO109" s="185">
        <f t="shared" si="144"/>
        <v>0</v>
      </c>
      <c r="AP109" s="19">
        <f t="shared" si="145"/>
        <v>0</v>
      </c>
      <c r="AQ109" s="177">
        <f t="shared" si="146"/>
        <v>0</v>
      </c>
      <c r="AR109" s="170">
        <f t="shared" si="147"/>
        <v>0</v>
      </c>
      <c r="AS109" s="9">
        <f t="shared" si="148"/>
        <v>0</v>
      </c>
      <c r="AT109" s="27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</row>
    <row r="110" spans="1:61" ht="13.5" customHeight="1" x14ac:dyDescent="0.25">
      <c r="A110" s="51" t="s">
        <v>71</v>
      </c>
      <c r="B110" s="52"/>
      <c r="C110" s="190"/>
      <c r="D110" s="190"/>
      <c r="E110" s="57"/>
      <c r="F110" s="57"/>
      <c r="G110" s="57"/>
      <c r="H110" s="57"/>
      <c r="I110" s="57"/>
      <c r="J110" s="190"/>
      <c r="K110" s="190"/>
      <c r="L110" s="57"/>
      <c r="M110" s="57"/>
      <c r="N110" s="57"/>
      <c r="O110" s="57"/>
      <c r="P110" s="57"/>
      <c r="Q110" s="190"/>
      <c r="R110" s="190"/>
      <c r="S110" s="57"/>
      <c r="T110" s="57"/>
      <c r="U110" s="57"/>
      <c r="V110" s="57"/>
      <c r="W110" s="57"/>
      <c r="X110" s="190"/>
      <c r="Y110" s="190"/>
      <c r="Z110" s="57"/>
      <c r="AA110" s="57"/>
      <c r="AB110" s="57"/>
      <c r="AC110" s="57"/>
      <c r="AD110" s="57"/>
      <c r="AE110" s="197"/>
      <c r="AF110" s="204"/>
      <c r="AG110" s="27"/>
      <c r="AH110" s="15">
        <f t="shared" si="137"/>
        <v>0</v>
      </c>
      <c r="AI110" s="181">
        <f t="shared" si="138"/>
        <v>0</v>
      </c>
      <c r="AJ110" s="15">
        <f t="shared" si="139"/>
        <v>0</v>
      </c>
      <c r="AK110" s="181">
        <f t="shared" si="140"/>
        <v>0</v>
      </c>
      <c r="AL110" s="15">
        <f t="shared" si="141"/>
        <v>0</v>
      </c>
      <c r="AM110" s="181">
        <f t="shared" si="142"/>
        <v>0</v>
      </c>
      <c r="AN110" s="17">
        <f t="shared" si="143"/>
        <v>0</v>
      </c>
      <c r="AO110" s="185">
        <f t="shared" si="144"/>
        <v>0</v>
      </c>
      <c r="AP110" s="19">
        <f t="shared" si="145"/>
        <v>0</v>
      </c>
      <c r="AQ110" s="177">
        <f t="shared" si="146"/>
        <v>0</v>
      </c>
      <c r="AR110" s="170">
        <f t="shared" si="147"/>
        <v>0</v>
      </c>
      <c r="AS110" s="9">
        <f t="shared" si="148"/>
        <v>0</v>
      </c>
      <c r="AT110" s="27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</row>
    <row r="111" spans="1:61" ht="13.5" customHeight="1" x14ac:dyDescent="0.25">
      <c r="A111" s="51" t="s">
        <v>71</v>
      </c>
      <c r="B111" s="52"/>
      <c r="C111" s="190"/>
      <c r="D111" s="190"/>
      <c r="E111" s="57"/>
      <c r="F111" s="57"/>
      <c r="G111" s="57"/>
      <c r="H111" s="57"/>
      <c r="I111" s="57"/>
      <c r="J111" s="190"/>
      <c r="K111" s="190"/>
      <c r="L111" s="57"/>
      <c r="M111" s="57"/>
      <c r="N111" s="57"/>
      <c r="O111" s="57"/>
      <c r="P111" s="57"/>
      <c r="Q111" s="190"/>
      <c r="R111" s="190"/>
      <c r="S111" s="57"/>
      <c r="T111" s="57"/>
      <c r="U111" s="57"/>
      <c r="V111" s="57"/>
      <c r="W111" s="57"/>
      <c r="X111" s="190"/>
      <c r="Y111" s="190"/>
      <c r="Z111" s="57"/>
      <c r="AA111" s="57"/>
      <c r="AB111" s="57"/>
      <c r="AC111" s="57"/>
      <c r="AD111" s="57"/>
      <c r="AE111" s="197"/>
      <c r="AF111" s="204"/>
      <c r="AG111" s="27"/>
      <c r="AH111" s="15">
        <f t="shared" si="137"/>
        <v>0</v>
      </c>
      <c r="AI111" s="181">
        <f t="shared" si="138"/>
        <v>0</v>
      </c>
      <c r="AJ111" s="15">
        <f t="shared" si="139"/>
        <v>0</v>
      </c>
      <c r="AK111" s="181">
        <f t="shared" si="140"/>
        <v>0</v>
      </c>
      <c r="AL111" s="15">
        <f t="shared" si="141"/>
        <v>0</v>
      </c>
      <c r="AM111" s="181">
        <f t="shared" si="142"/>
        <v>0</v>
      </c>
      <c r="AN111" s="17">
        <f t="shared" si="143"/>
        <v>0</v>
      </c>
      <c r="AO111" s="185">
        <f t="shared" si="144"/>
        <v>0</v>
      </c>
      <c r="AP111" s="19">
        <f t="shared" si="145"/>
        <v>0</v>
      </c>
      <c r="AQ111" s="177">
        <f t="shared" si="146"/>
        <v>0</v>
      </c>
      <c r="AR111" s="170">
        <f t="shared" si="147"/>
        <v>0</v>
      </c>
      <c r="AS111" s="9">
        <f t="shared" si="148"/>
        <v>0</v>
      </c>
      <c r="AT111" s="27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</row>
    <row r="112" spans="1:61" ht="13.5" customHeight="1" thickBot="1" x14ac:dyDescent="0.3">
      <c r="A112" s="162" t="s">
        <v>71</v>
      </c>
      <c r="B112" s="157"/>
      <c r="C112" s="193"/>
      <c r="D112" s="193"/>
      <c r="E112" s="158"/>
      <c r="F112" s="158"/>
      <c r="G112" s="158"/>
      <c r="H112" s="158"/>
      <c r="I112" s="158"/>
      <c r="J112" s="193"/>
      <c r="K112" s="193"/>
      <c r="L112" s="158"/>
      <c r="M112" s="158"/>
      <c r="N112" s="158"/>
      <c r="O112" s="158"/>
      <c r="P112" s="158"/>
      <c r="Q112" s="193"/>
      <c r="R112" s="193"/>
      <c r="S112" s="158"/>
      <c r="T112" s="158"/>
      <c r="U112" s="158"/>
      <c r="V112" s="158"/>
      <c r="W112" s="158"/>
      <c r="X112" s="193"/>
      <c r="Y112" s="193"/>
      <c r="Z112" s="158"/>
      <c r="AA112" s="158"/>
      <c r="AB112" s="158"/>
      <c r="AC112" s="158"/>
      <c r="AD112" s="158"/>
      <c r="AE112" s="201"/>
      <c r="AF112" s="204"/>
      <c r="AG112" s="27"/>
      <c r="AH112" s="15">
        <f t="shared" si="137"/>
        <v>0</v>
      </c>
      <c r="AI112" s="181">
        <f t="shared" si="138"/>
        <v>0</v>
      </c>
      <c r="AJ112" s="15">
        <f t="shared" si="139"/>
        <v>0</v>
      </c>
      <c r="AK112" s="181">
        <f t="shared" si="140"/>
        <v>0</v>
      </c>
      <c r="AL112" s="15">
        <f t="shared" si="141"/>
        <v>0</v>
      </c>
      <c r="AM112" s="181">
        <f t="shared" si="142"/>
        <v>0</v>
      </c>
      <c r="AN112" s="17">
        <f t="shared" si="143"/>
        <v>0</v>
      </c>
      <c r="AO112" s="185">
        <f t="shared" si="144"/>
        <v>0</v>
      </c>
      <c r="AP112" s="19">
        <f t="shared" si="145"/>
        <v>0</v>
      </c>
      <c r="AQ112" s="177">
        <f t="shared" si="146"/>
        <v>0</v>
      </c>
      <c r="AR112" s="170">
        <f t="shared" si="147"/>
        <v>0</v>
      </c>
      <c r="AS112" s="9">
        <f t="shared" si="148"/>
        <v>0</v>
      </c>
      <c r="AT112" s="27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</row>
    <row r="113" spans="1:61" ht="13.5" customHeight="1" thickBot="1" x14ac:dyDescent="0.3">
      <c r="A113" s="81" t="s">
        <v>10</v>
      </c>
      <c r="B113" s="208">
        <v>8</v>
      </c>
      <c r="C113" s="84"/>
      <c r="D113" s="84"/>
      <c r="E113" s="83">
        <v>8</v>
      </c>
      <c r="F113" s="83">
        <v>8</v>
      </c>
      <c r="G113" s="83">
        <v>8</v>
      </c>
      <c r="H113" s="83">
        <v>8</v>
      </c>
      <c r="I113" s="83">
        <v>8</v>
      </c>
      <c r="J113" s="84"/>
      <c r="K113" s="84"/>
      <c r="L113" s="83">
        <v>8</v>
      </c>
      <c r="M113" s="83">
        <v>8</v>
      </c>
      <c r="N113" s="83">
        <v>8</v>
      </c>
      <c r="O113" s="83">
        <v>8</v>
      </c>
      <c r="P113" s="83">
        <v>8</v>
      </c>
      <c r="Q113" s="84"/>
      <c r="R113" s="84"/>
      <c r="S113" s="83">
        <v>8</v>
      </c>
      <c r="T113" s="83">
        <v>8</v>
      </c>
      <c r="U113" s="83">
        <v>8</v>
      </c>
      <c r="V113" s="83">
        <v>8</v>
      </c>
      <c r="W113" s="83">
        <v>8</v>
      </c>
      <c r="X113" s="84"/>
      <c r="Y113" s="84"/>
      <c r="Z113" s="83">
        <v>8</v>
      </c>
      <c r="AA113" s="83">
        <v>8</v>
      </c>
      <c r="AB113" s="83">
        <v>8</v>
      </c>
      <c r="AC113" s="83">
        <v>8</v>
      </c>
      <c r="AD113" s="83">
        <v>8</v>
      </c>
      <c r="AE113" s="202"/>
      <c r="AF113" s="204"/>
      <c r="AG113" s="27"/>
      <c r="AH113" s="165">
        <f t="shared" si="137"/>
        <v>0</v>
      </c>
      <c r="AI113" s="182">
        <f t="shared" si="138"/>
        <v>0</v>
      </c>
      <c r="AJ113" s="165">
        <f t="shared" si="139"/>
        <v>0</v>
      </c>
      <c r="AK113" s="182">
        <f t="shared" si="140"/>
        <v>0</v>
      </c>
      <c r="AL113" s="165">
        <f t="shared" si="141"/>
        <v>0</v>
      </c>
      <c r="AM113" s="182">
        <f t="shared" si="142"/>
        <v>0</v>
      </c>
      <c r="AN113" s="186">
        <f t="shared" si="143"/>
        <v>0</v>
      </c>
      <c r="AO113" s="187">
        <f t="shared" si="144"/>
        <v>0</v>
      </c>
      <c r="AP113" s="176">
        <f t="shared" si="145"/>
        <v>0</v>
      </c>
      <c r="AQ113" s="178">
        <f t="shared" si="146"/>
        <v>0</v>
      </c>
      <c r="AR113" s="172">
        <f t="shared" si="147"/>
        <v>21</v>
      </c>
      <c r="AS113" s="166">
        <f t="shared" si="148"/>
        <v>168</v>
      </c>
      <c r="AT113" s="27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</row>
    <row r="114" spans="1:61" ht="13.5" customHeight="1" thickBot="1" x14ac:dyDescent="0.3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</row>
    <row r="115" spans="1:61" ht="12.75" customHeight="1" thickBot="1" x14ac:dyDescent="0.3">
      <c r="A115" s="141" t="s">
        <v>41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</row>
    <row r="116" spans="1:61" ht="13.5" customHeight="1" thickBot="1" x14ac:dyDescent="0.3">
      <c r="A116" s="59" t="s">
        <v>70</v>
      </c>
      <c r="B116" s="209">
        <v>1</v>
      </c>
      <c r="C116" s="53">
        <v>2</v>
      </c>
      <c r="D116" s="53">
        <v>3</v>
      </c>
      <c r="E116" s="53">
        <v>4</v>
      </c>
      <c r="F116" s="53">
        <v>5</v>
      </c>
      <c r="G116" s="53">
        <v>6</v>
      </c>
      <c r="H116" s="188">
        <v>7</v>
      </c>
      <c r="I116" s="219">
        <v>8</v>
      </c>
      <c r="J116" s="53">
        <v>9</v>
      </c>
      <c r="K116" s="53">
        <v>10</v>
      </c>
      <c r="L116" s="53">
        <v>11</v>
      </c>
      <c r="M116" s="53">
        <v>12</v>
      </c>
      <c r="N116" s="53">
        <v>13</v>
      </c>
      <c r="O116" s="188">
        <v>14</v>
      </c>
      <c r="P116" s="188">
        <v>15</v>
      </c>
      <c r="Q116" s="53">
        <v>16</v>
      </c>
      <c r="R116" s="53">
        <v>17</v>
      </c>
      <c r="S116" s="53">
        <v>18</v>
      </c>
      <c r="T116" s="83">
        <v>19</v>
      </c>
      <c r="U116" s="83">
        <v>20</v>
      </c>
      <c r="V116" s="84">
        <v>21</v>
      </c>
      <c r="W116" s="84">
        <v>22</v>
      </c>
      <c r="X116" s="83">
        <v>23</v>
      </c>
      <c r="Y116" s="53">
        <v>24</v>
      </c>
      <c r="Z116" s="53">
        <v>25</v>
      </c>
      <c r="AA116" s="53">
        <v>26</v>
      </c>
      <c r="AB116" s="53">
        <v>27</v>
      </c>
      <c r="AC116" s="188">
        <v>28</v>
      </c>
      <c r="AD116" s="188">
        <v>29</v>
      </c>
      <c r="AE116" s="53">
        <v>30</v>
      </c>
      <c r="AF116" s="54">
        <v>31</v>
      </c>
      <c r="AG116" s="27"/>
      <c r="AH116" s="10" t="s">
        <v>21</v>
      </c>
      <c r="AI116" s="31" t="s">
        <v>20</v>
      </c>
      <c r="AJ116" s="10" t="s">
        <v>22</v>
      </c>
      <c r="AK116" s="31" t="s">
        <v>19</v>
      </c>
      <c r="AL116" s="10" t="s">
        <v>23</v>
      </c>
      <c r="AM116" s="31" t="s">
        <v>24</v>
      </c>
      <c r="AN116" s="10" t="s">
        <v>25</v>
      </c>
      <c r="AO116" s="31" t="s">
        <v>26</v>
      </c>
      <c r="AP116" s="10" t="s">
        <v>28</v>
      </c>
      <c r="AQ116" s="31" t="s">
        <v>27</v>
      </c>
      <c r="AR116" s="143" t="s">
        <v>29</v>
      </c>
      <c r="AS116" s="31" t="s">
        <v>30</v>
      </c>
      <c r="AT116" s="27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</row>
    <row r="117" spans="1:61" ht="13.5" customHeight="1" x14ac:dyDescent="0.25">
      <c r="A117" s="50" t="s">
        <v>100</v>
      </c>
      <c r="B117" s="210"/>
      <c r="C117" s="55" t="s">
        <v>0</v>
      </c>
      <c r="D117" s="55" t="s">
        <v>0</v>
      </c>
      <c r="E117" s="55" t="s">
        <v>1</v>
      </c>
      <c r="F117" s="55" t="s">
        <v>1</v>
      </c>
      <c r="G117" s="55" t="s">
        <v>2</v>
      </c>
      <c r="H117" s="189" t="s">
        <v>2</v>
      </c>
      <c r="I117" s="220"/>
      <c r="J117" s="55"/>
      <c r="K117" s="55"/>
      <c r="L117" s="55"/>
      <c r="M117" s="55" t="s">
        <v>0</v>
      </c>
      <c r="N117" s="55" t="s">
        <v>0</v>
      </c>
      <c r="O117" s="189" t="s">
        <v>1</v>
      </c>
      <c r="P117" s="189" t="s">
        <v>1</v>
      </c>
      <c r="Q117" s="55" t="s">
        <v>2</v>
      </c>
      <c r="R117" s="55" t="s">
        <v>2</v>
      </c>
      <c r="S117" s="55"/>
      <c r="T117" s="55"/>
      <c r="U117" s="55"/>
      <c r="V117" s="189"/>
      <c r="W117" s="189" t="s">
        <v>0</v>
      </c>
      <c r="X117" s="55" t="s">
        <v>0</v>
      </c>
      <c r="Y117" s="55" t="s">
        <v>1</v>
      </c>
      <c r="Z117" s="55" t="s">
        <v>1</v>
      </c>
      <c r="AA117" s="55" t="s">
        <v>2</v>
      </c>
      <c r="AB117" s="55" t="s">
        <v>2</v>
      </c>
      <c r="AC117" s="189"/>
      <c r="AD117" s="189"/>
      <c r="AE117" s="55"/>
      <c r="AF117" s="56"/>
      <c r="AG117" s="27"/>
      <c r="AH117" s="14">
        <f>(COUNTIF(B117:AF117,"M"))</f>
        <v>6</v>
      </c>
      <c r="AI117" s="32">
        <f>AH117*8</f>
        <v>48</v>
      </c>
      <c r="AJ117" s="14">
        <f>(COUNTIF(B117:AF117,"A"))</f>
        <v>6</v>
      </c>
      <c r="AK117" s="32">
        <f>AJ117*8</f>
        <v>48</v>
      </c>
      <c r="AL117" s="14">
        <f>(COUNTIF(B117:AF117,"N"))</f>
        <v>6</v>
      </c>
      <c r="AM117" s="32">
        <f>AL117*7.5</f>
        <v>45</v>
      </c>
      <c r="AN117" s="16">
        <f>(COUNTIF(B117:AF117,"1"))+(COUNTIF(B117:AF117,"V"))</f>
        <v>0</v>
      </c>
      <c r="AO117" s="33">
        <f>AN117*8</f>
        <v>0</v>
      </c>
      <c r="AP117" s="18">
        <f>(COUNTIF(B117:AF117,"S"))</f>
        <v>0</v>
      </c>
      <c r="AQ117" s="34">
        <f>AP117*8</f>
        <v>0</v>
      </c>
      <c r="AR117" s="74">
        <f>AH117+AJ117+AL117+(COUNTIF(B117:AF117,"D"))+(COUNTIF(B117:AF117,"8"))</f>
        <v>18</v>
      </c>
      <c r="AS117" s="142">
        <f>AI117+AK117+AM117+(COUNTIF(B117:AF117,"D")*8)+(COUNTIF(B117:AF117,"8")*8)</f>
        <v>141</v>
      </c>
      <c r="AT117" s="27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</row>
    <row r="118" spans="1:61" ht="13.5" customHeight="1" x14ac:dyDescent="0.25">
      <c r="A118" s="51" t="s">
        <v>103</v>
      </c>
      <c r="B118" s="211"/>
      <c r="C118" s="57" t="s">
        <v>0</v>
      </c>
      <c r="D118" s="57" t="s">
        <v>0</v>
      </c>
      <c r="E118" s="57" t="s">
        <v>1</v>
      </c>
      <c r="F118" s="57" t="s">
        <v>1</v>
      </c>
      <c r="G118" s="57" t="s">
        <v>2</v>
      </c>
      <c r="H118" s="190" t="s">
        <v>2</v>
      </c>
      <c r="I118" s="221"/>
      <c r="J118" s="57"/>
      <c r="K118" s="57"/>
      <c r="L118" s="57"/>
      <c r="M118" s="57" t="s">
        <v>0</v>
      </c>
      <c r="N118" s="57" t="s">
        <v>0</v>
      </c>
      <c r="O118" s="190" t="s">
        <v>1</v>
      </c>
      <c r="P118" s="190" t="s">
        <v>1</v>
      </c>
      <c r="Q118" s="57" t="s">
        <v>2</v>
      </c>
      <c r="R118" s="57" t="s">
        <v>2</v>
      </c>
      <c r="S118" s="57"/>
      <c r="T118" s="57"/>
      <c r="U118" s="57"/>
      <c r="V118" s="190"/>
      <c r="W118" s="190" t="s">
        <v>0</v>
      </c>
      <c r="X118" s="57" t="s">
        <v>0</v>
      </c>
      <c r="Y118" s="57" t="s">
        <v>1</v>
      </c>
      <c r="Z118" s="57" t="s">
        <v>1</v>
      </c>
      <c r="AA118" s="57" t="s">
        <v>2</v>
      </c>
      <c r="AB118" s="57" t="s">
        <v>2</v>
      </c>
      <c r="AC118" s="190"/>
      <c r="AD118" s="190"/>
      <c r="AE118" s="57"/>
      <c r="AF118" s="58"/>
      <c r="AG118" s="27"/>
      <c r="AH118" s="15">
        <f t="shared" ref="AH118:AH126" si="149">(COUNTIF(B118:AF118,"M"))</f>
        <v>6</v>
      </c>
      <c r="AI118" s="32">
        <f t="shared" ref="AI118:AI126" si="150">AH118*8</f>
        <v>48</v>
      </c>
      <c r="AJ118" s="15">
        <f t="shared" ref="AJ118:AJ126" si="151">(COUNTIF(B118:AF118,"A"))</f>
        <v>6</v>
      </c>
      <c r="AK118" s="32">
        <f t="shared" ref="AK118:AK126" si="152">AJ118*8</f>
        <v>48</v>
      </c>
      <c r="AL118" s="15">
        <f t="shared" ref="AL118:AL126" si="153">(COUNTIF(B118:AF118,"N"))</f>
        <v>6</v>
      </c>
      <c r="AM118" s="32">
        <f t="shared" ref="AM118:AM126" si="154">AL118*7.5</f>
        <v>45</v>
      </c>
      <c r="AN118" s="17">
        <f t="shared" ref="AN118:AN126" si="155">(COUNTIF(B118:AF118,"1"))+(COUNTIF(B118:AF118,"V"))</f>
        <v>0</v>
      </c>
      <c r="AO118" s="33">
        <f t="shared" ref="AO118:AO126" si="156">AN118*8</f>
        <v>0</v>
      </c>
      <c r="AP118" s="19">
        <f t="shared" ref="AP118:AP126" si="157">(COUNTIF(B118:AF118,"S"))</f>
        <v>0</v>
      </c>
      <c r="AQ118" s="34">
        <f t="shared" ref="AQ118:AQ126" si="158">AP118*8</f>
        <v>0</v>
      </c>
      <c r="AR118" s="13">
        <f t="shared" ref="AR118:AR126" si="159">AH118+AJ118+AL118+(COUNTIF(B118:AF118,"D"))+(COUNTIF(B118:AF118,"8"))</f>
        <v>18</v>
      </c>
      <c r="AS118" s="9">
        <f t="shared" ref="AS118:AS126" si="160">AI118+AK118+AM118+(COUNTIF(B118:AF118,"D")*8)+(COUNTIF(B118:AF118,"8")*8)</f>
        <v>141</v>
      </c>
      <c r="AT118" s="27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</row>
    <row r="119" spans="1:61" ht="13.5" customHeight="1" x14ac:dyDescent="0.25">
      <c r="A119" s="51" t="s">
        <v>107</v>
      </c>
      <c r="B119" s="211"/>
      <c r="C119" s="57"/>
      <c r="D119" s="57"/>
      <c r="E119" s="57" t="s">
        <v>0</v>
      </c>
      <c r="F119" s="57" t="s">
        <v>0</v>
      </c>
      <c r="G119" s="57" t="s">
        <v>1</v>
      </c>
      <c r="H119" s="190" t="s">
        <v>1</v>
      </c>
      <c r="I119" s="221" t="s">
        <v>2</v>
      </c>
      <c r="J119" s="57" t="s">
        <v>2</v>
      </c>
      <c r="K119" s="57"/>
      <c r="L119" s="57"/>
      <c r="M119" s="57"/>
      <c r="N119" s="57"/>
      <c r="O119" s="190" t="s">
        <v>0</v>
      </c>
      <c r="P119" s="190" t="s">
        <v>0</v>
      </c>
      <c r="Q119" s="57" t="s">
        <v>1</v>
      </c>
      <c r="R119" s="57" t="s">
        <v>1</v>
      </c>
      <c r="S119" s="57" t="s">
        <v>2</v>
      </c>
      <c r="T119" s="57" t="s">
        <v>2</v>
      </c>
      <c r="U119" s="57"/>
      <c r="V119" s="190"/>
      <c r="W119" s="190"/>
      <c r="X119" s="57"/>
      <c r="Y119" s="57" t="s">
        <v>0</v>
      </c>
      <c r="Z119" s="57" t="s">
        <v>0</v>
      </c>
      <c r="AA119" s="57" t="s">
        <v>1</v>
      </c>
      <c r="AB119" s="57" t="s">
        <v>1</v>
      </c>
      <c r="AC119" s="190" t="s">
        <v>2</v>
      </c>
      <c r="AD119" s="190" t="s">
        <v>2</v>
      </c>
      <c r="AE119" s="57"/>
      <c r="AF119" s="58"/>
      <c r="AG119" s="27"/>
      <c r="AH119" s="15">
        <f t="shared" si="149"/>
        <v>6</v>
      </c>
      <c r="AI119" s="32">
        <f t="shared" si="150"/>
        <v>48</v>
      </c>
      <c r="AJ119" s="15">
        <f t="shared" si="151"/>
        <v>6</v>
      </c>
      <c r="AK119" s="32">
        <f t="shared" si="152"/>
        <v>48</v>
      </c>
      <c r="AL119" s="15">
        <f t="shared" si="153"/>
        <v>6</v>
      </c>
      <c r="AM119" s="32">
        <f t="shared" si="154"/>
        <v>45</v>
      </c>
      <c r="AN119" s="17">
        <f t="shared" si="155"/>
        <v>0</v>
      </c>
      <c r="AO119" s="33">
        <f t="shared" si="156"/>
        <v>0</v>
      </c>
      <c r="AP119" s="19">
        <f t="shared" si="157"/>
        <v>0</v>
      </c>
      <c r="AQ119" s="34">
        <f t="shared" si="158"/>
        <v>0</v>
      </c>
      <c r="AR119" s="13">
        <f t="shared" si="159"/>
        <v>18</v>
      </c>
      <c r="AS119" s="9">
        <f t="shared" si="160"/>
        <v>141</v>
      </c>
      <c r="AT119" s="27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</row>
    <row r="120" spans="1:61" ht="13.5" customHeight="1" x14ac:dyDescent="0.25">
      <c r="A120" s="51" t="s">
        <v>106</v>
      </c>
      <c r="B120" s="211"/>
      <c r="C120" s="57"/>
      <c r="D120" s="57"/>
      <c r="E120" s="57" t="s">
        <v>0</v>
      </c>
      <c r="F120" s="57" t="s">
        <v>0</v>
      </c>
      <c r="G120" s="57" t="s">
        <v>1</v>
      </c>
      <c r="H120" s="190" t="s">
        <v>1</v>
      </c>
      <c r="I120" s="221" t="s">
        <v>2</v>
      </c>
      <c r="J120" s="57" t="s">
        <v>2</v>
      </c>
      <c r="K120" s="57"/>
      <c r="L120" s="57"/>
      <c r="M120" s="57"/>
      <c r="N120" s="57"/>
      <c r="O120" s="190" t="s">
        <v>0</v>
      </c>
      <c r="P120" s="190" t="s">
        <v>0</v>
      </c>
      <c r="Q120" s="57" t="s">
        <v>1</v>
      </c>
      <c r="R120" s="57" t="s">
        <v>1</v>
      </c>
      <c r="S120" s="57" t="s">
        <v>2</v>
      </c>
      <c r="T120" s="57" t="s">
        <v>2</v>
      </c>
      <c r="U120" s="57"/>
      <c r="V120" s="190"/>
      <c r="W120" s="190"/>
      <c r="X120" s="57"/>
      <c r="Y120" s="57" t="s">
        <v>0</v>
      </c>
      <c r="Z120" s="57" t="s">
        <v>0</v>
      </c>
      <c r="AA120" s="57" t="s">
        <v>1</v>
      </c>
      <c r="AB120" s="57" t="s">
        <v>1</v>
      </c>
      <c r="AC120" s="190" t="s">
        <v>2</v>
      </c>
      <c r="AD120" s="190" t="s">
        <v>2</v>
      </c>
      <c r="AE120" s="57"/>
      <c r="AF120" s="58"/>
      <c r="AG120" s="27"/>
      <c r="AH120" s="15">
        <f t="shared" si="149"/>
        <v>6</v>
      </c>
      <c r="AI120" s="32">
        <f t="shared" si="150"/>
        <v>48</v>
      </c>
      <c r="AJ120" s="15">
        <f t="shared" si="151"/>
        <v>6</v>
      </c>
      <c r="AK120" s="32">
        <f t="shared" si="152"/>
        <v>48</v>
      </c>
      <c r="AL120" s="15">
        <f t="shared" si="153"/>
        <v>6</v>
      </c>
      <c r="AM120" s="32">
        <f t="shared" si="154"/>
        <v>45</v>
      </c>
      <c r="AN120" s="17">
        <f t="shared" si="155"/>
        <v>0</v>
      </c>
      <c r="AO120" s="33">
        <f t="shared" si="156"/>
        <v>0</v>
      </c>
      <c r="AP120" s="19">
        <f t="shared" si="157"/>
        <v>0</v>
      </c>
      <c r="AQ120" s="34">
        <f t="shared" si="158"/>
        <v>0</v>
      </c>
      <c r="AR120" s="13">
        <f t="shared" si="159"/>
        <v>18</v>
      </c>
      <c r="AS120" s="9">
        <f t="shared" si="160"/>
        <v>141</v>
      </c>
      <c r="AT120" s="27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</row>
    <row r="121" spans="1:61" ht="13.5" customHeight="1" x14ac:dyDescent="0.25">
      <c r="A121" s="51" t="s">
        <v>125</v>
      </c>
      <c r="B121" s="211"/>
      <c r="C121" s="57"/>
      <c r="D121" s="57"/>
      <c r="E121" s="57"/>
      <c r="F121" s="57"/>
      <c r="G121" s="57"/>
      <c r="H121" s="190"/>
      <c r="I121" s="221"/>
      <c r="J121" s="57"/>
      <c r="K121" s="57"/>
      <c r="L121" s="57"/>
      <c r="M121" s="57"/>
      <c r="N121" s="57"/>
      <c r="O121" s="190"/>
      <c r="P121" s="190"/>
      <c r="Q121" s="57"/>
      <c r="R121" s="57"/>
      <c r="S121" s="57"/>
      <c r="T121" s="57"/>
      <c r="U121" s="57"/>
      <c r="V121" s="190"/>
      <c r="W121" s="190"/>
      <c r="X121" s="57"/>
      <c r="Y121" s="57"/>
      <c r="Z121" s="57"/>
      <c r="AA121" s="57"/>
      <c r="AB121" s="57"/>
      <c r="AC121" s="190"/>
      <c r="AD121" s="190"/>
      <c r="AE121" s="57"/>
      <c r="AF121" s="58"/>
      <c r="AG121" s="27"/>
      <c r="AH121" s="15">
        <f t="shared" si="149"/>
        <v>0</v>
      </c>
      <c r="AI121" s="32">
        <f t="shared" si="150"/>
        <v>0</v>
      </c>
      <c r="AJ121" s="15">
        <f t="shared" si="151"/>
        <v>0</v>
      </c>
      <c r="AK121" s="32">
        <f t="shared" si="152"/>
        <v>0</v>
      </c>
      <c r="AL121" s="15">
        <f t="shared" si="153"/>
        <v>0</v>
      </c>
      <c r="AM121" s="32">
        <f t="shared" si="154"/>
        <v>0</v>
      </c>
      <c r="AN121" s="17">
        <f t="shared" si="155"/>
        <v>0</v>
      </c>
      <c r="AO121" s="33">
        <f t="shared" si="156"/>
        <v>0</v>
      </c>
      <c r="AP121" s="19">
        <f t="shared" si="157"/>
        <v>0</v>
      </c>
      <c r="AQ121" s="34">
        <f t="shared" si="158"/>
        <v>0</v>
      </c>
      <c r="AR121" s="13">
        <f t="shared" si="159"/>
        <v>0</v>
      </c>
      <c r="AS121" s="9">
        <f t="shared" si="160"/>
        <v>0</v>
      </c>
      <c r="AT121" s="27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</row>
    <row r="122" spans="1:61" ht="13.5" customHeight="1" x14ac:dyDescent="0.25">
      <c r="A122" s="51" t="s">
        <v>104</v>
      </c>
      <c r="B122" s="211" t="s">
        <v>2</v>
      </c>
      <c r="C122" s="57"/>
      <c r="D122" s="57"/>
      <c r="E122" s="57"/>
      <c r="F122" s="57"/>
      <c r="G122" s="57" t="s">
        <v>0</v>
      </c>
      <c r="H122" s="190" t="s">
        <v>0</v>
      </c>
      <c r="I122" s="221" t="s">
        <v>1</v>
      </c>
      <c r="J122" s="57" t="s">
        <v>1</v>
      </c>
      <c r="K122" s="57" t="s">
        <v>2</v>
      </c>
      <c r="L122" s="57" t="s">
        <v>2</v>
      </c>
      <c r="M122" s="57"/>
      <c r="N122" s="57"/>
      <c r="O122" s="190"/>
      <c r="P122" s="190"/>
      <c r="Q122" s="57" t="s">
        <v>0</v>
      </c>
      <c r="R122" s="57" t="s">
        <v>0</v>
      </c>
      <c r="S122" s="57" t="s">
        <v>1</v>
      </c>
      <c r="T122" s="57" t="s">
        <v>1</v>
      </c>
      <c r="U122" s="57" t="s">
        <v>2</v>
      </c>
      <c r="V122" s="190" t="s">
        <v>2</v>
      </c>
      <c r="W122" s="190"/>
      <c r="X122" s="57"/>
      <c r="Y122" s="57"/>
      <c r="Z122" s="57"/>
      <c r="AA122" s="57" t="s">
        <v>0</v>
      </c>
      <c r="AB122" s="57" t="s">
        <v>0</v>
      </c>
      <c r="AC122" s="190" t="s">
        <v>1</v>
      </c>
      <c r="AD122" s="190" t="s">
        <v>1</v>
      </c>
      <c r="AE122" s="57" t="s">
        <v>2</v>
      </c>
      <c r="AF122" s="58" t="s">
        <v>2</v>
      </c>
      <c r="AG122" s="27"/>
      <c r="AH122" s="15">
        <f t="shared" si="149"/>
        <v>6</v>
      </c>
      <c r="AI122" s="32">
        <f t="shared" si="150"/>
        <v>48</v>
      </c>
      <c r="AJ122" s="15">
        <f t="shared" si="151"/>
        <v>6</v>
      </c>
      <c r="AK122" s="32">
        <f t="shared" si="152"/>
        <v>48</v>
      </c>
      <c r="AL122" s="15">
        <f t="shared" si="153"/>
        <v>7</v>
      </c>
      <c r="AM122" s="32">
        <f t="shared" si="154"/>
        <v>52.5</v>
      </c>
      <c r="AN122" s="17">
        <f t="shared" si="155"/>
        <v>0</v>
      </c>
      <c r="AO122" s="33">
        <f t="shared" si="156"/>
        <v>0</v>
      </c>
      <c r="AP122" s="19">
        <f t="shared" si="157"/>
        <v>0</v>
      </c>
      <c r="AQ122" s="34">
        <f t="shared" si="158"/>
        <v>0</v>
      </c>
      <c r="AR122" s="13">
        <f t="shared" si="159"/>
        <v>19</v>
      </c>
      <c r="AS122" s="9">
        <f t="shared" si="160"/>
        <v>148.5</v>
      </c>
      <c r="AT122" s="27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</row>
    <row r="123" spans="1:61" ht="13.5" customHeight="1" x14ac:dyDescent="0.25">
      <c r="A123" s="51" t="s">
        <v>108</v>
      </c>
      <c r="B123" s="211" t="s">
        <v>1</v>
      </c>
      <c r="C123" s="57" t="s">
        <v>2</v>
      </c>
      <c r="D123" s="57" t="s">
        <v>2</v>
      </c>
      <c r="E123" s="57"/>
      <c r="F123" s="57"/>
      <c r="G123" s="57"/>
      <c r="H123" s="190"/>
      <c r="I123" s="221" t="s">
        <v>0</v>
      </c>
      <c r="J123" s="57" t="s">
        <v>0</v>
      </c>
      <c r="K123" s="57" t="s">
        <v>1</v>
      </c>
      <c r="L123" s="57" t="s">
        <v>1</v>
      </c>
      <c r="M123" s="57" t="s">
        <v>2</v>
      </c>
      <c r="N123" s="57" t="s">
        <v>2</v>
      </c>
      <c r="O123" s="190"/>
      <c r="P123" s="190"/>
      <c r="Q123" s="57"/>
      <c r="R123" s="57"/>
      <c r="S123" s="57" t="s">
        <v>0</v>
      </c>
      <c r="T123" s="57" t="s">
        <v>0</v>
      </c>
      <c r="U123" s="57" t="s">
        <v>1</v>
      </c>
      <c r="V123" s="190" t="s">
        <v>1</v>
      </c>
      <c r="W123" s="190" t="s">
        <v>2</v>
      </c>
      <c r="X123" s="57" t="s">
        <v>2</v>
      </c>
      <c r="Y123" s="57"/>
      <c r="Z123" s="57"/>
      <c r="AA123" s="57"/>
      <c r="AB123" s="57"/>
      <c r="AC123" s="190" t="s">
        <v>0</v>
      </c>
      <c r="AD123" s="190" t="s">
        <v>0</v>
      </c>
      <c r="AE123" s="57" t="s">
        <v>1</v>
      </c>
      <c r="AF123" s="58" t="s">
        <v>1</v>
      </c>
      <c r="AG123" s="27"/>
      <c r="AH123" s="15">
        <f t="shared" si="149"/>
        <v>6</v>
      </c>
      <c r="AI123" s="32">
        <f t="shared" si="150"/>
        <v>48</v>
      </c>
      <c r="AJ123" s="15">
        <f t="shared" si="151"/>
        <v>7</v>
      </c>
      <c r="AK123" s="32">
        <f t="shared" si="152"/>
        <v>56</v>
      </c>
      <c r="AL123" s="15">
        <f t="shared" si="153"/>
        <v>6</v>
      </c>
      <c r="AM123" s="32">
        <f t="shared" si="154"/>
        <v>45</v>
      </c>
      <c r="AN123" s="17">
        <f t="shared" si="155"/>
        <v>0</v>
      </c>
      <c r="AO123" s="33">
        <f t="shared" si="156"/>
        <v>0</v>
      </c>
      <c r="AP123" s="19">
        <f t="shared" si="157"/>
        <v>0</v>
      </c>
      <c r="AQ123" s="34">
        <f t="shared" si="158"/>
        <v>0</v>
      </c>
      <c r="AR123" s="13">
        <f t="shared" si="159"/>
        <v>19</v>
      </c>
      <c r="AS123" s="9">
        <f t="shared" si="160"/>
        <v>149</v>
      </c>
      <c r="AT123" s="27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</row>
    <row r="124" spans="1:61" ht="13.5" customHeight="1" x14ac:dyDescent="0.25">
      <c r="A124" s="51" t="s">
        <v>101</v>
      </c>
      <c r="B124" s="211" t="s">
        <v>1</v>
      </c>
      <c r="C124" s="57" t="s">
        <v>2</v>
      </c>
      <c r="D124" s="57" t="s">
        <v>2</v>
      </c>
      <c r="E124" s="57"/>
      <c r="F124" s="57"/>
      <c r="G124" s="57"/>
      <c r="H124" s="190"/>
      <c r="I124" s="221" t="s">
        <v>0</v>
      </c>
      <c r="J124" s="57" t="s">
        <v>0</v>
      </c>
      <c r="K124" s="57" t="s">
        <v>1</v>
      </c>
      <c r="L124" s="57" t="s">
        <v>1</v>
      </c>
      <c r="M124" s="57" t="s">
        <v>2</v>
      </c>
      <c r="N124" s="57" t="s">
        <v>2</v>
      </c>
      <c r="O124" s="190"/>
      <c r="P124" s="190"/>
      <c r="Q124" s="57"/>
      <c r="R124" s="57"/>
      <c r="S124" s="57" t="s">
        <v>0</v>
      </c>
      <c r="T124" s="57" t="s">
        <v>0</v>
      </c>
      <c r="U124" s="57" t="s">
        <v>1</v>
      </c>
      <c r="V124" s="190" t="s">
        <v>1</v>
      </c>
      <c r="W124" s="190" t="s">
        <v>2</v>
      </c>
      <c r="X124" s="57" t="s">
        <v>2</v>
      </c>
      <c r="Y124" s="57"/>
      <c r="Z124" s="57"/>
      <c r="AA124" s="57"/>
      <c r="AB124" s="57"/>
      <c r="AC124" s="190" t="s">
        <v>0</v>
      </c>
      <c r="AD124" s="190" t="s">
        <v>0</v>
      </c>
      <c r="AE124" s="57" t="s">
        <v>1</v>
      </c>
      <c r="AF124" s="58" t="s">
        <v>1</v>
      </c>
      <c r="AG124" s="27"/>
      <c r="AH124" s="15">
        <f t="shared" si="149"/>
        <v>6</v>
      </c>
      <c r="AI124" s="32">
        <f t="shared" si="150"/>
        <v>48</v>
      </c>
      <c r="AJ124" s="15">
        <f t="shared" si="151"/>
        <v>7</v>
      </c>
      <c r="AK124" s="32">
        <f t="shared" si="152"/>
        <v>56</v>
      </c>
      <c r="AL124" s="15">
        <f t="shared" si="153"/>
        <v>6</v>
      </c>
      <c r="AM124" s="32">
        <f t="shared" si="154"/>
        <v>45</v>
      </c>
      <c r="AN124" s="17">
        <f t="shared" si="155"/>
        <v>0</v>
      </c>
      <c r="AO124" s="33">
        <f t="shared" si="156"/>
        <v>0</v>
      </c>
      <c r="AP124" s="19">
        <f t="shared" si="157"/>
        <v>0</v>
      </c>
      <c r="AQ124" s="34">
        <f t="shared" si="158"/>
        <v>0</v>
      </c>
      <c r="AR124" s="13">
        <f t="shared" si="159"/>
        <v>19</v>
      </c>
      <c r="AS124" s="9">
        <f t="shared" si="160"/>
        <v>149</v>
      </c>
      <c r="AT124" s="27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</row>
    <row r="125" spans="1:61" ht="13.5" customHeight="1" x14ac:dyDescent="0.25">
      <c r="A125" s="51" t="s">
        <v>105</v>
      </c>
      <c r="B125" s="211" t="s">
        <v>0</v>
      </c>
      <c r="C125" s="57" t="s">
        <v>1</v>
      </c>
      <c r="D125" s="57" t="s">
        <v>1</v>
      </c>
      <c r="E125" s="57" t="s">
        <v>2</v>
      </c>
      <c r="F125" s="57" t="s">
        <v>2</v>
      </c>
      <c r="G125" s="57"/>
      <c r="H125" s="190"/>
      <c r="I125" s="221"/>
      <c r="J125" s="57"/>
      <c r="K125" s="57" t="s">
        <v>0</v>
      </c>
      <c r="L125" s="57" t="s">
        <v>0</v>
      </c>
      <c r="M125" s="57" t="s">
        <v>1</v>
      </c>
      <c r="N125" s="57" t="s">
        <v>1</v>
      </c>
      <c r="O125" s="190" t="s">
        <v>2</v>
      </c>
      <c r="P125" s="190" t="s">
        <v>2</v>
      </c>
      <c r="Q125" s="57"/>
      <c r="R125" s="57"/>
      <c r="S125" s="57"/>
      <c r="T125" s="57"/>
      <c r="U125" s="57" t="s">
        <v>0</v>
      </c>
      <c r="V125" s="190" t="s">
        <v>0</v>
      </c>
      <c r="W125" s="190" t="s">
        <v>1</v>
      </c>
      <c r="X125" s="57" t="s">
        <v>1</v>
      </c>
      <c r="Y125" s="57" t="s">
        <v>2</v>
      </c>
      <c r="Z125" s="57" t="s">
        <v>2</v>
      </c>
      <c r="AA125" s="57"/>
      <c r="AB125" s="57"/>
      <c r="AC125" s="190"/>
      <c r="AD125" s="190"/>
      <c r="AE125" s="57" t="s">
        <v>0</v>
      </c>
      <c r="AF125" s="58" t="s">
        <v>0</v>
      </c>
      <c r="AG125" s="27"/>
      <c r="AH125" s="15">
        <f t="shared" si="149"/>
        <v>7</v>
      </c>
      <c r="AI125" s="32">
        <f t="shared" si="150"/>
        <v>56</v>
      </c>
      <c r="AJ125" s="15">
        <f t="shared" si="151"/>
        <v>6</v>
      </c>
      <c r="AK125" s="32">
        <f t="shared" si="152"/>
        <v>48</v>
      </c>
      <c r="AL125" s="15">
        <f t="shared" si="153"/>
        <v>6</v>
      </c>
      <c r="AM125" s="32">
        <f t="shared" si="154"/>
        <v>45</v>
      </c>
      <c r="AN125" s="17">
        <f t="shared" si="155"/>
        <v>0</v>
      </c>
      <c r="AO125" s="33">
        <f t="shared" si="156"/>
        <v>0</v>
      </c>
      <c r="AP125" s="19">
        <f t="shared" si="157"/>
        <v>0</v>
      </c>
      <c r="AQ125" s="34">
        <f t="shared" si="158"/>
        <v>0</v>
      </c>
      <c r="AR125" s="13">
        <f t="shared" si="159"/>
        <v>19</v>
      </c>
      <c r="AS125" s="9">
        <f t="shared" si="160"/>
        <v>149</v>
      </c>
      <c r="AT125" s="27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</row>
    <row r="126" spans="1:61" ht="13.5" customHeight="1" thickBot="1" x14ac:dyDescent="0.3">
      <c r="A126" s="51" t="s">
        <v>124</v>
      </c>
      <c r="B126" s="212" t="s">
        <v>0</v>
      </c>
      <c r="C126" s="64" t="s">
        <v>1</v>
      </c>
      <c r="D126" s="64" t="s">
        <v>1</v>
      </c>
      <c r="E126" s="64" t="s">
        <v>2</v>
      </c>
      <c r="F126" s="64" t="s">
        <v>2</v>
      </c>
      <c r="G126" s="64"/>
      <c r="H126" s="191"/>
      <c r="I126" s="222"/>
      <c r="J126" s="64"/>
      <c r="K126" s="64" t="s">
        <v>0</v>
      </c>
      <c r="L126" s="64" t="s">
        <v>0</v>
      </c>
      <c r="M126" s="64" t="s">
        <v>1</v>
      </c>
      <c r="N126" s="64" t="s">
        <v>1</v>
      </c>
      <c r="O126" s="191" t="s">
        <v>2</v>
      </c>
      <c r="P126" s="191" t="s">
        <v>2</v>
      </c>
      <c r="Q126" s="64"/>
      <c r="R126" s="64"/>
      <c r="S126" s="64"/>
      <c r="T126" s="64"/>
      <c r="U126" s="64" t="s">
        <v>0</v>
      </c>
      <c r="V126" s="191" t="s">
        <v>0</v>
      </c>
      <c r="W126" s="191" t="s">
        <v>1</v>
      </c>
      <c r="X126" s="64" t="s">
        <v>1</v>
      </c>
      <c r="Y126" s="64" t="s">
        <v>2</v>
      </c>
      <c r="Z126" s="64" t="s">
        <v>2</v>
      </c>
      <c r="AA126" s="64"/>
      <c r="AB126" s="64"/>
      <c r="AC126" s="191"/>
      <c r="AD126" s="191"/>
      <c r="AE126" s="64" t="s">
        <v>0</v>
      </c>
      <c r="AF126" s="65" t="s">
        <v>0</v>
      </c>
      <c r="AG126" s="27"/>
      <c r="AH126" s="69">
        <f t="shared" si="149"/>
        <v>7</v>
      </c>
      <c r="AI126" s="60">
        <f t="shared" si="150"/>
        <v>56</v>
      </c>
      <c r="AJ126" s="69">
        <f t="shared" si="151"/>
        <v>6</v>
      </c>
      <c r="AK126" s="60">
        <f t="shared" si="152"/>
        <v>48</v>
      </c>
      <c r="AL126" s="69">
        <f t="shared" si="153"/>
        <v>6</v>
      </c>
      <c r="AM126" s="60">
        <f t="shared" si="154"/>
        <v>45</v>
      </c>
      <c r="AN126" s="70">
        <f t="shared" si="155"/>
        <v>0</v>
      </c>
      <c r="AO126" s="61">
        <f t="shared" si="156"/>
        <v>0</v>
      </c>
      <c r="AP126" s="71">
        <f t="shared" si="157"/>
        <v>0</v>
      </c>
      <c r="AQ126" s="62">
        <f t="shared" si="158"/>
        <v>0</v>
      </c>
      <c r="AR126" s="72">
        <f t="shared" si="159"/>
        <v>19</v>
      </c>
      <c r="AS126" s="73">
        <f t="shared" si="160"/>
        <v>149</v>
      </c>
      <c r="AT126" s="27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</row>
    <row r="127" spans="1:61" ht="13.5" customHeight="1" thickBot="1" x14ac:dyDescent="0.3">
      <c r="A127" s="63" t="s">
        <v>72</v>
      </c>
      <c r="B127" s="150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2"/>
      <c r="AG127" s="27"/>
      <c r="AH127" s="66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8"/>
      <c r="AT127" s="27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</row>
    <row r="128" spans="1:61" ht="13.5" customHeight="1" x14ac:dyDescent="0.25">
      <c r="A128" s="148" t="s">
        <v>111</v>
      </c>
      <c r="B128" s="213"/>
      <c r="C128" s="154" t="s">
        <v>0</v>
      </c>
      <c r="D128" s="154" t="s">
        <v>0</v>
      </c>
      <c r="E128" s="154" t="s">
        <v>0</v>
      </c>
      <c r="F128" s="154" t="s">
        <v>0</v>
      </c>
      <c r="G128" s="154" t="s">
        <v>0</v>
      </c>
      <c r="H128" s="192"/>
      <c r="I128" s="223"/>
      <c r="J128" s="154" t="s">
        <v>1</v>
      </c>
      <c r="K128" s="154" t="s">
        <v>1</v>
      </c>
      <c r="L128" s="154" t="s">
        <v>1</v>
      </c>
      <c r="M128" s="154" t="s">
        <v>1</v>
      </c>
      <c r="N128" s="154" t="s">
        <v>1</v>
      </c>
      <c r="O128" s="192"/>
      <c r="P128" s="192"/>
      <c r="Q128" s="154" t="s">
        <v>0</v>
      </c>
      <c r="R128" s="154" t="s">
        <v>0</v>
      </c>
      <c r="S128" s="154" t="s">
        <v>0</v>
      </c>
      <c r="T128" s="154" t="s">
        <v>0</v>
      </c>
      <c r="U128" s="154" t="s">
        <v>0</v>
      </c>
      <c r="V128" s="192"/>
      <c r="W128" s="192"/>
      <c r="X128" s="154" t="s">
        <v>1</v>
      </c>
      <c r="Y128" s="154" t="s">
        <v>1</v>
      </c>
      <c r="Z128" s="154" t="s">
        <v>1</v>
      </c>
      <c r="AA128" s="154" t="s">
        <v>1</v>
      </c>
      <c r="AB128" s="154" t="s">
        <v>1</v>
      </c>
      <c r="AC128" s="192"/>
      <c r="AD128" s="192"/>
      <c r="AE128" s="154" t="s">
        <v>0</v>
      </c>
      <c r="AF128" s="155" t="s">
        <v>0</v>
      </c>
      <c r="AG128" s="27"/>
      <c r="AH128" s="14">
        <f t="shared" ref="AH128:AH131" si="161">(COUNTIF(B128:AF128,"M"))</f>
        <v>12</v>
      </c>
      <c r="AI128" s="32">
        <f t="shared" ref="AI128:AI131" si="162">AH128*8</f>
        <v>96</v>
      </c>
      <c r="AJ128" s="14">
        <f t="shared" ref="AJ128:AJ131" si="163">(COUNTIF(B128:AF128,"A"))</f>
        <v>10</v>
      </c>
      <c r="AK128" s="32">
        <f t="shared" ref="AK128:AK131" si="164">AJ128*8</f>
        <v>80</v>
      </c>
      <c r="AL128" s="14">
        <f t="shared" ref="AL128:AL131" si="165">(COUNTIF(B128:AF128,"N"))</f>
        <v>0</v>
      </c>
      <c r="AM128" s="32">
        <f t="shared" ref="AM128:AM131" si="166">AL128*7.5</f>
        <v>0</v>
      </c>
      <c r="AN128" s="16">
        <f t="shared" ref="AN128:AN131" si="167">(COUNTIF(B128:AF128,"1"))+(COUNTIF(B128:AF128,"V"))</f>
        <v>0</v>
      </c>
      <c r="AO128" s="167">
        <f t="shared" ref="AO128:AO131" si="168">AN128*8</f>
        <v>0</v>
      </c>
      <c r="AP128" s="18">
        <f t="shared" ref="AP128:AP131" si="169">(COUNTIF(B128:AF128,"S"))</f>
        <v>0</v>
      </c>
      <c r="AQ128" s="175">
        <f t="shared" ref="AQ128:AQ131" si="170">AP128*8</f>
        <v>0</v>
      </c>
      <c r="AR128" s="169">
        <f t="shared" ref="AR128:AR131" si="171">AH128+AJ128+AL128+(COUNTIF(B128:AF128,"D"))+(COUNTIF(B128:AF128,"8"))</f>
        <v>22</v>
      </c>
      <c r="AS128" s="75">
        <f t="shared" ref="AS128:AS131" si="172">AI128+AK128+AM128+(COUNTIF(B128:AF128,"D")*8)+(COUNTIF(B128:AF128,"8")*8)</f>
        <v>176</v>
      </c>
      <c r="AT128" s="27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</row>
    <row r="129" spans="1:61" ht="13.5" customHeight="1" x14ac:dyDescent="0.25">
      <c r="A129" s="148" t="s">
        <v>109</v>
      </c>
      <c r="B129" s="214"/>
      <c r="C129" s="57" t="s">
        <v>1</v>
      </c>
      <c r="D129" s="57" t="s">
        <v>1</v>
      </c>
      <c r="E129" s="57" t="s">
        <v>1</v>
      </c>
      <c r="F129" s="57" t="s">
        <v>1</v>
      </c>
      <c r="G129" s="57" t="s">
        <v>1</v>
      </c>
      <c r="H129" s="190"/>
      <c r="I129" s="221"/>
      <c r="J129" s="57" t="s">
        <v>0</v>
      </c>
      <c r="K129" s="57" t="s">
        <v>0</v>
      </c>
      <c r="L129" s="57" t="s">
        <v>0</v>
      </c>
      <c r="M129" s="57" t="s">
        <v>0</v>
      </c>
      <c r="N129" s="57" t="s">
        <v>0</v>
      </c>
      <c r="O129" s="190"/>
      <c r="P129" s="190"/>
      <c r="Q129" s="57" t="s">
        <v>1</v>
      </c>
      <c r="R129" s="57" t="s">
        <v>1</v>
      </c>
      <c r="S129" s="57" t="s">
        <v>1</v>
      </c>
      <c r="T129" s="57" t="s">
        <v>1</v>
      </c>
      <c r="U129" s="57" t="s">
        <v>1</v>
      </c>
      <c r="V129" s="190"/>
      <c r="W129" s="190"/>
      <c r="X129" s="57" t="s">
        <v>0</v>
      </c>
      <c r="Y129" s="57" t="s">
        <v>0</v>
      </c>
      <c r="Z129" s="57" t="s">
        <v>0</v>
      </c>
      <c r="AA129" s="57" t="s">
        <v>0</v>
      </c>
      <c r="AB129" s="57" t="s">
        <v>0</v>
      </c>
      <c r="AC129" s="190"/>
      <c r="AD129" s="190"/>
      <c r="AE129" s="57" t="s">
        <v>1</v>
      </c>
      <c r="AF129" s="58" t="s">
        <v>1</v>
      </c>
      <c r="AG129" s="27"/>
      <c r="AH129" s="15">
        <f t="shared" si="161"/>
        <v>10</v>
      </c>
      <c r="AI129" s="32">
        <f t="shared" si="162"/>
        <v>80</v>
      </c>
      <c r="AJ129" s="15">
        <f t="shared" si="163"/>
        <v>12</v>
      </c>
      <c r="AK129" s="32">
        <f t="shared" si="164"/>
        <v>96</v>
      </c>
      <c r="AL129" s="15">
        <f t="shared" si="165"/>
        <v>0</v>
      </c>
      <c r="AM129" s="32">
        <f t="shared" si="166"/>
        <v>0</v>
      </c>
      <c r="AN129" s="17">
        <f t="shared" si="167"/>
        <v>0</v>
      </c>
      <c r="AO129" s="167">
        <f t="shared" si="168"/>
        <v>0</v>
      </c>
      <c r="AP129" s="19">
        <f t="shared" si="169"/>
        <v>0</v>
      </c>
      <c r="AQ129" s="175">
        <f t="shared" si="170"/>
        <v>0</v>
      </c>
      <c r="AR129" s="170">
        <f t="shared" si="171"/>
        <v>22</v>
      </c>
      <c r="AS129" s="9">
        <f t="shared" si="172"/>
        <v>176</v>
      </c>
      <c r="AT129" s="27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</row>
    <row r="130" spans="1:61" ht="13.5" customHeight="1" x14ac:dyDescent="0.25">
      <c r="A130" s="148" t="s">
        <v>123</v>
      </c>
      <c r="B130" s="214"/>
      <c r="C130" s="57"/>
      <c r="D130" s="57"/>
      <c r="E130" s="149"/>
      <c r="F130" s="57"/>
      <c r="G130" s="57"/>
      <c r="H130" s="190"/>
      <c r="I130" s="221"/>
      <c r="J130" s="57"/>
      <c r="K130" s="57"/>
      <c r="L130" s="57"/>
      <c r="M130" s="57"/>
      <c r="N130" s="57"/>
      <c r="O130" s="190"/>
      <c r="P130" s="190"/>
      <c r="Q130" s="57"/>
      <c r="R130" s="57"/>
      <c r="S130" s="57"/>
      <c r="T130" s="57"/>
      <c r="U130" s="57"/>
      <c r="V130" s="194"/>
      <c r="W130" s="194"/>
      <c r="X130" s="149"/>
      <c r="Y130" s="57"/>
      <c r="Z130" s="57"/>
      <c r="AA130" s="57"/>
      <c r="AB130" s="57"/>
      <c r="AC130" s="190"/>
      <c r="AD130" s="190"/>
      <c r="AE130" s="149"/>
      <c r="AF130" s="156"/>
      <c r="AG130" s="27"/>
      <c r="AH130" s="15">
        <f t="shared" si="161"/>
        <v>0</v>
      </c>
      <c r="AI130" s="32">
        <f t="shared" si="162"/>
        <v>0</v>
      </c>
      <c r="AJ130" s="15">
        <f t="shared" si="163"/>
        <v>0</v>
      </c>
      <c r="AK130" s="32">
        <f t="shared" si="164"/>
        <v>0</v>
      </c>
      <c r="AL130" s="15">
        <f t="shared" si="165"/>
        <v>0</v>
      </c>
      <c r="AM130" s="32">
        <f t="shared" si="166"/>
        <v>0</v>
      </c>
      <c r="AN130" s="17">
        <f t="shared" si="167"/>
        <v>0</v>
      </c>
      <c r="AO130" s="167">
        <f t="shared" si="168"/>
        <v>0</v>
      </c>
      <c r="AP130" s="19">
        <f t="shared" si="169"/>
        <v>0</v>
      </c>
      <c r="AQ130" s="175">
        <f t="shared" si="170"/>
        <v>0</v>
      </c>
      <c r="AR130" s="170">
        <f t="shared" si="171"/>
        <v>0</v>
      </c>
      <c r="AS130" s="9">
        <f t="shared" si="172"/>
        <v>0</v>
      </c>
      <c r="AT130" s="27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</row>
    <row r="131" spans="1:61" ht="13.5" customHeight="1" thickBot="1" x14ac:dyDescent="0.3">
      <c r="A131" s="148" t="s">
        <v>71</v>
      </c>
      <c r="B131" s="215"/>
      <c r="C131" s="158"/>
      <c r="D131" s="158"/>
      <c r="E131" s="158"/>
      <c r="F131" s="158"/>
      <c r="G131" s="158"/>
      <c r="H131" s="193"/>
      <c r="I131" s="224"/>
      <c r="J131" s="158"/>
      <c r="K131" s="158"/>
      <c r="L131" s="158"/>
      <c r="M131" s="158"/>
      <c r="N131" s="158"/>
      <c r="O131" s="193"/>
      <c r="P131" s="193"/>
      <c r="Q131" s="158"/>
      <c r="R131" s="158"/>
      <c r="S131" s="158"/>
      <c r="T131" s="158"/>
      <c r="U131" s="158"/>
      <c r="V131" s="193"/>
      <c r="W131" s="193"/>
      <c r="X131" s="158"/>
      <c r="Y131" s="158"/>
      <c r="Z131" s="158"/>
      <c r="AA131" s="158"/>
      <c r="AB131" s="158"/>
      <c r="AC131" s="193"/>
      <c r="AD131" s="193"/>
      <c r="AE131" s="158"/>
      <c r="AF131" s="159"/>
      <c r="AG131" s="27"/>
      <c r="AH131" s="69">
        <f t="shared" si="161"/>
        <v>0</v>
      </c>
      <c r="AI131" s="60">
        <f t="shared" si="162"/>
        <v>0</v>
      </c>
      <c r="AJ131" s="69">
        <f t="shared" si="163"/>
        <v>0</v>
      </c>
      <c r="AK131" s="60">
        <f t="shared" si="164"/>
        <v>0</v>
      </c>
      <c r="AL131" s="69">
        <f t="shared" si="165"/>
        <v>0</v>
      </c>
      <c r="AM131" s="60">
        <f t="shared" si="166"/>
        <v>0</v>
      </c>
      <c r="AN131" s="70">
        <f t="shared" si="167"/>
        <v>0</v>
      </c>
      <c r="AO131" s="168">
        <f t="shared" si="168"/>
        <v>0</v>
      </c>
      <c r="AP131" s="71">
        <f t="shared" si="169"/>
        <v>0</v>
      </c>
      <c r="AQ131" s="179">
        <f t="shared" si="170"/>
        <v>0</v>
      </c>
      <c r="AR131" s="171">
        <f t="shared" si="171"/>
        <v>0</v>
      </c>
      <c r="AS131" s="73">
        <f t="shared" si="172"/>
        <v>0</v>
      </c>
      <c r="AT131" s="27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</row>
    <row r="132" spans="1:61" ht="13.5" customHeight="1" thickBot="1" x14ac:dyDescent="0.3">
      <c r="A132" s="63" t="s">
        <v>73</v>
      </c>
      <c r="B132" s="147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45"/>
      <c r="AF132" s="146"/>
      <c r="AG132" s="27"/>
      <c r="AH132" s="66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8"/>
      <c r="AT132" s="27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</row>
    <row r="133" spans="1:61" ht="13.5" customHeight="1" x14ac:dyDescent="0.25">
      <c r="A133" s="160" t="s">
        <v>71</v>
      </c>
      <c r="B133" s="216"/>
      <c r="C133" s="154"/>
      <c r="D133" s="154"/>
      <c r="E133" s="154"/>
      <c r="F133" s="154"/>
      <c r="G133" s="154"/>
      <c r="H133" s="192"/>
      <c r="I133" s="223"/>
      <c r="J133" s="154"/>
      <c r="K133" s="154"/>
      <c r="L133" s="154"/>
      <c r="M133" s="154"/>
      <c r="N133" s="154"/>
      <c r="O133" s="192"/>
      <c r="P133" s="192"/>
      <c r="Q133" s="154"/>
      <c r="R133" s="154"/>
      <c r="S133" s="154"/>
      <c r="T133" s="154"/>
      <c r="U133" s="154"/>
      <c r="V133" s="192"/>
      <c r="W133" s="192"/>
      <c r="X133" s="154"/>
      <c r="Y133" s="154"/>
      <c r="Z133" s="154"/>
      <c r="AA133" s="154"/>
      <c r="AB133" s="154"/>
      <c r="AC133" s="192"/>
      <c r="AD133" s="192"/>
      <c r="AE133" s="154"/>
      <c r="AF133" s="155"/>
      <c r="AG133" s="27"/>
      <c r="AH133" s="164">
        <f t="shared" ref="AH133:AH139" si="173">(COUNTIF(B133:AF133,"M"))</f>
        <v>0</v>
      </c>
      <c r="AI133" s="180">
        <f t="shared" ref="AI133:AI139" si="174">AH133*8</f>
        <v>0</v>
      </c>
      <c r="AJ133" s="164">
        <f t="shared" ref="AJ133:AJ139" si="175">(COUNTIF(B133:AF133,"A"))</f>
        <v>0</v>
      </c>
      <c r="AK133" s="180">
        <f t="shared" ref="AK133:AK139" si="176">AJ133*8</f>
        <v>0</v>
      </c>
      <c r="AL133" s="164">
        <f t="shared" ref="AL133:AL139" si="177">(COUNTIF(B133:AF133,"N"))</f>
        <v>0</v>
      </c>
      <c r="AM133" s="180">
        <f t="shared" ref="AM133:AM139" si="178">AL133*7.5</f>
        <v>0</v>
      </c>
      <c r="AN133" s="183">
        <f t="shared" ref="AN133:AN139" si="179">(COUNTIF(B133:AF133,"1"))+(COUNTIF(B133:AF133,"V"))</f>
        <v>0</v>
      </c>
      <c r="AO133" s="184">
        <f t="shared" ref="AO133:AO139" si="180">AN133*8</f>
        <v>0</v>
      </c>
      <c r="AP133" s="173">
        <f t="shared" ref="AP133:AP139" si="181">(COUNTIF(B133:AF133,"S"))</f>
        <v>0</v>
      </c>
      <c r="AQ133" s="174">
        <f t="shared" ref="AQ133:AQ139" si="182">AP133*8</f>
        <v>0</v>
      </c>
      <c r="AR133" s="169">
        <f t="shared" ref="AR133:AR139" si="183">AH133+AJ133+AL133+(COUNTIF(B133:AF133,"D"))+(COUNTIF(B133:AF133,"8"))</f>
        <v>0</v>
      </c>
      <c r="AS133" s="75">
        <f t="shared" ref="AS133:AS139" si="184">AI133+AK133+AM133+(COUNTIF(B133:AF133,"D")*8)+(COUNTIF(B133:AF133,"8")*8)</f>
        <v>0</v>
      </c>
      <c r="AT133" s="27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</row>
    <row r="134" spans="1:61" ht="13.5" customHeight="1" x14ac:dyDescent="0.25">
      <c r="A134" s="51" t="s">
        <v>71</v>
      </c>
      <c r="B134" s="211"/>
      <c r="C134" s="57"/>
      <c r="D134" s="57"/>
      <c r="E134" s="57"/>
      <c r="F134" s="57"/>
      <c r="G134" s="57"/>
      <c r="H134" s="190"/>
      <c r="I134" s="221"/>
      <c r="J134" s="57"/>
      <c r="K134" s="57"/>
      <c r="L134" s="57"/>
      <c r="M134" s="57"/>
      <c r="N134" s="57"/>
      <c r="O134" s="190"/>
      <c r="P134" s="190"/>
      <c r="Q134" s="57"/>
      <c r="R134" s="57"/>
      <c r="S134" s="57"/>
      <c r="T134" s="57"/>
      <c r="U134" s="57"/>
      <c r="V134" s="190"/>
      <c r="W134" s="190"/>
      <c r="X134" s="57"/>
      <c r="Y134" s="57"/>
      <c r="Z134" s="57"/>
      <c r="AA134" s="57"/>
      <c r="AB134" s="57"/>
      <c r="AC134" s="190"/>
      <c r="AD134" s="190"/>
      <c r="AE134" s="57"/>
      <c r="AF134" s="58"/>
      <c r="AG134" s="27"/>
      <c r="AH134" s="15">
        <f t="shared" si="173"/>
        <v>0</v>
      </c>
      <c r="AI134" s="181">
        <f t="shared" si="174"/>
        <v>0</v>
      </c>
      <c r="AJ134" s="15">
        <f t="shared" si="175"/>
        <v>0</v>
      </c>
      <c r="AK134" s="181">
        <f t="shared" si="176"/>
        <v>0</v>
      </c>
      <c r="AL134" s="15">
        <f t="shared" si="177"/>
        <v>0</v>
      </c>
      <c r="AM134" s="181">
        <f t="shared" si="178"/>
        <v>0</v>
      </c>
      <c r="AN134" s="17">
        <f t="shared" si="179"/>
        <v>0</v>
      </c>
      <c r="AO134" s="185">
        <f t="shared" si="180"/>
        <v>0</v>
      </c>
      <c r="AP134" s="19">
        <f t="shared" si="181"/>
        <v>0</v>
      </c>
      <c r="AQ134" s="177">
        <f t="shared" si="182"/>
        <v>0</v>
      </c>
      <c r="AR134" s="170">
        <f t="shared" si="183"/>
        <v>0</v>
      </c>
      <c r="AS134" s="9">
        <f t="shared" si="184"/>
        <v>0</v>
      </c>
      <c r="AT134" s="27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</row>
    <row r="135" spans="1:61" ht="13.5" customHeight="1" x14ac:dyDescent="0.25">
      <c r="A135" s="51" t="s">
        <v>71</v>
      </c>
      <c r="B135" s="211"/>
      <c r="C135" s="57"/>
      <c r="D135" s="57"/>
      <c r="E135" s="57"/>
      <c r="F135" s="57"/>
      <c r="G135" s="57"/>
      <c r="H135" s="190"/>
      <c r="I135" s="221"/>
      <c r="J135" s="57"/>
      <c r="K135" s="57"/>
      <c r="L135" s="57"/>
      <c r="M135" s="57"/>
      <c r="N135" s="57"/>
      <c r="O135" s="190"/>
      <c r="P135" s="190"/>
      <c r="Q135" s="57"/>
      <c r="R135" s="57"/>
      <c r="S135" s="57"/>
      <c r="T135" s="57"/>
      <c r="U135" s="57"/>
      <c r="V135" s="190"/>
      <c r="W135" s="190"/>
      <c r="X135" s="57"/>
      <c r="Y135" s="57"/>
      <c r="Z135" s="57"/>
      <c r="AA135" s="57"/>
      <c r="AB135" s="57"/>
      <c r="AC135" s="190"/>
      <c r="AD135" s="190"/>
      <c r="AE135" s="57"/>
      <c r="AF135" s="58"/>
      <c r="AG135" s="27"/>
      <c r="AH135" s="15">
        <f t="shared" si="173"/>
        <v>0</v>
      </c>
      <c r="AI135" s="181">
        <f t="shared" si="174"/>
        <v>0</v>
      </c>
      <c r="AJ135" s="15">
        <f t="shared" si="175"/>
        <v>0</v>
      </c>
      <c r="AK135" s="181">
        <f t="shared" si="176"/>
        <v>0</v>
      </c>
      <c r="AL135" s="15">
        <f t="shared" si="177"/>
        <v>0</v>
      </c>
      <c r="AM135" s="181">
        <f t="shared" si="178"/>
        <v>0</v>
      </c>
      <c r="AN135" s="17">
        <f t="shared" si="179"/>
        <v>0</v>
      </c>
      <c r="AO135" s="185">
        <f t="shared" si="180"/>
        <v>0</v>
      </c>
      <c r="AP135" s="19">
        <f t="shared" si="181"/>
        <v>0</v>
      </c>
      <c r="AQ135" s="177">
        <f t="shared" si="182"/>
        <v>0</v>
      </c>
      <c r="AR135" s="170">
        <f t="shared" si="183"/>
        <v>0</v>
      </c>
      <c r="AS135" s="9">
        <f t="shared" si="184"/>
        <v>0</v>
      </c>
      <c r="AT135" s="27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</row>
    <row r="136" spans="1:61" ht="13.5" customHeight="1" x14ac:dyDescent="0.25">
      <c r="A136" s="51" t="s">
        <v>71</v>
      </c>
      <c r="B136" s="211"/>
      <c r="C136" s="57"/>
      <c r="D136" s="57"/>
      <c r="E136" s="57"/>
      <c r="F136" s="57"/>
      <c r="G136" s="57"/>
      <c r="H136" s="190"/>
      <c r="I136" s="221"/>
      <c r="J136" s="57"/>
      <c r="K136" s="57"/>
      <c r="L136" s="57"/>
      <c r="M136" s="57"/>
      <c r="N136" s="57"/>
      <c r="O136" s="190"/>
      <c r="P136" s="190"/>
      <c r="Q136" s="57"/>
      <c r="R136" s="57"/>
      <c r="S136" s="57"/>
      <c r="T136" s="57"/>
      <c r="U136" s="57"/>
      <c r="V136" s="190"/>
      <c r="W136" s="190"/>
      <c r="X136" s="57"/>
      <c r="Y136" s="57"/>
      <c r="Z136" s="57"/>
      <c r="AA136" s="57"/>
      <c r="AB136" s="57"/>
      <c r="AC136" s="190"/>
      <c r="AD136" s="190"/>
      <c r="AE136" s="57"/>
      <c r="AF136" s="58"/>
      <c r="AG136" s="27"/>
      <c r="AH136" s="15">
        <f t="shared" si="173"/>
        <v>0</v>
      </c>
      <c r="AI136" s="181">
        <f t="shared" si="174"/>
        <v>0</v>
      </c>
      <c r="AJ136" s="15">
        <f t="shared" si="175"/>
        <v>0</v>
      </c>
      <c r="AK136" s="181">
        <f t="shared" si="176"/>
        <v>0</v>
      </c>
      <c r="AL136" s="15">
        <f t="shared" si="177"/>
        <v>0</v>
      </c>
      <c r="AM136" s="181">
        <f t="shared" si="178"/>
        <v>0</v>
      </c>
      <c r="AN136" s="17">
        <f t="shared" si="179"/>
        <v>0</v>
      </c>
      <c r="AO136" s="185">
        <f t="shared" si="180"/>
        <v>0</v>
      </c>
      <c r="AP136" s="19">
        <f t="shared" si="181"/>
        <v>0</v>
      </c>
      <c r="AQ136" s="177">
        <f t="shared" si="182"/>
        <v>0</v>
      </c>
      <c r="AR136" s="170">
        <f t="shared" si="183"/>
        <v>0</v>
      </c>
      <c r="AS136" s="9">
        <f t="shared" si="184"/>
        <v>0</v>
      </c>
      <c r="AT136" s="27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</row>
    <row r="137" spans="1:61" ht="13.5" customHeight="1" x14ac:dyDescent="0.25">
      <c r="A137" s="51" t="s">
        <v>71</v>
      </c>
      <c r="B137" s="211"/>
      <c r="C137" s="57"/>
      <c r="D137" s="57"/>
      <c r="E137" s="57"/>
      <c r="F137" s="57"/>
      <c r="G137" s="57"/>
      <c r="H137" s="190"/>
      <c r="I137" s="221"/>
      <c r="J137" s="57"/>
      <c r="K137" s="57"/>
      <c r="L137" s="57"/>
      <c r="M137" s="57"/>
      <c r="N137" s="57"/>
      <c r="O137" s="190"/>
      <c r="P137" s="190"/>
      <c r="Q137" s="57"/>
      <c r="R137" s="57"/>
      <c r="S137" s="57"/>
      <c r="T137" s="57"/>
      <c r="U137" s="57"/>
      <c r="V137" s="190"/>
      <c r="W137" s="190"/>
      <c r="X137" s="57"/>
      <c r="Y137" s="57"/>
      <c r="Z137" s="57"/>
      <c r="AA137" s="57"/>
      <c r="AB137" s="57"/>
      <c r="AC137" s="190"/>
      <c r="AD137" s="190"/>
      <c r="AE137" s="57"/>
      <c r="AF137" s="58"/>
      <c r="AG137" s="27"/>
      <c r="AH137" s="15">
        <f t="shared" si="173"/>
        <v>0</v>
      </c>
      <c r="AI137" s="181">
        <f t="shared" si="174"/>
        <v>0</v>
      </c>
      <c r="AJ137" s="15">
        <f t="shared" si="175"/>
        <v>0</v>
      </c>
      <c r="AK137" s="181">
        <f t="shared" si="176"/>
        <v>0</v>
      </c>
      <c r="AL137" s="15">
        <f t="shared" si="177"/>
        <v>0</v>
      </c>
      <c r="AM137" s="181">
        <f t="shared" si="178"/>
        <v>0</v>
      </c>
      <c r="AN137" s="17">
        <f t="shared" si="179"/>
        <v>0</v>
      </c>
      <c r="AO137" s="185">
        <f t="shared" si="180"/>
        <v>0</v>
      </c>
      <c r="AP137" s="19">
        <f t="shared" si="181"/>
        <v>0</v>
      </c>
      <c r="AQ137" s="177">
        <f t="shared" si="182"/>
        <v>0</v>
      </c>
      <c r="AR137" s="170">
        <f t="shared" si="183"/>
        <v>0</v>
      </c>
      <c r="AS137" s="9">
        <f t="shared" si="184"/>
        <v>0</v>
      </c>
      <c r="AT137" s="27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</row>
    <row r="138" spans="1:61" ht="13.5" customHeight="1" thickBot="1" x14ac:dyDescent="0.3">
      <c r="A138" s="162" t="s">
        <v>71</v>
      </c>
      <c r="B138" s="217"/>
      <c r="C138" s="158"/>
      <c r="D138" s="158"/>
      <c r="E138" s="158"/>
      <c r="F138" s="158"/>
      <c r="G138" s="158"/>
      <c r="H138" s="193"/>
      <c r="I138" s="224"/>
      <c r="J138" s="158"/>
      <c r="K138" s="158"/>
      <c r="L138" s="158"/>
      <c r="M138" s="158"/>
      <c r="N138" s="158"/>
      <c r="O138" s="193"/>
      <c r="P138" s="193"/>
      <c r="Q138" s="158"/>
      <c r="R138" s="158"/>
      <c r="S138" s="158"/>
      <c r="T138" s="158"/>
      <c r="U138" s="158"/>
      <c r="V138" s="193"/>
      <c r="W138" s="193"/>
      <c r="X138" s="158"/>
      <c r="Y138" s="158"/>
      <c r="Z138" s="158"/>
      <c r="AA138" s="158"/>
      <c r="AB138" s="158"/>
      <c r="AC138" s="193"/>
      <c r="AD138" s="193"/>
      <c r="AE138" s="158"/>
      <c r="AF138" s="159"/>
      <c r="AG138" s="27"/>
      <c r="AH138" s="15">
        <f t="shared" si="173"/>
        <v>0</v>
      </c>
      <c r="AI138" s="181">
        <f t="shared" si="174"/>
        <v>0</v>
      </c>
      <c r="AJ138" s="15">
        <f t="shared" si="175"/>
        <v>0</v>
      </c>
      <c r="AK138" s="181">
        <f t="shared" si="176"/>
        <v>0</v>
      </c>
      <c r="AL138" s="15">
        <f t="shared" si="177"/>
        <v>0</v>
      </c>
      <c r="AM138" s="181">
        <f t="shared" si="178"/>
        <v>0</v>
      </c>
      <c r="AN138" s="17">
        <f t="shared" si="179"/>
        <v>0</v>
      </c>
      <c r="AO138" s="185">
        <f t="shared" si="180"/>
        <v>0</v>
      </c>
      <c r="AP138" s="19">
        <f t="shared" si="181"/>
        <v>0</v>
      </c>
      <c r="AQ138" s="177">
        <f t="shared" si="182"/>
        <v>0</v>
      </c>
      <c r="AR138" s="170">
        <f t="shared" si="183"/>
        <v>0</v>
      </c>
      <c r="AS138" s="9">
        <f t="shared" si="184"/>
        <v>0</v>
      </c>
      <c r="AT138" s="27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</row>
    <row r="139" spans="1:61" ht="13.5" customHeight="1" thickBot="1" x14ac:dyDescent="0.3">
      <c r="A139" s="81" t="s">
        <v>10</v>
      </c>
      <c r="B139" s="218"/>
      <c r="C139" s="83">
        <v>8</v>
      </c>
      <c r="D139" s="83">
        <v>8</v>
      </c>
      <c r="E139" s="83">
        <v>8</v>
      </c>
      <c r="F139" s="83">
        <v>8</v>
      </c>
      <c r="G139" s="83">
        <v>8</v>
      </c>
      <c r="H139" s="84"/>
      <c r="I139" s="85"/>
      <c r="J139" s="83">
        <v>8</v>
      </c>
      <c r="K139" s="83">
        <v>8</v>
      </c>
      <c r="L139" s="83">
        <v>8</v>
      </c>
      <c r="M139" s="83">
        <v>8</v>
      </c>
      <c r="N139" s="83">
        <v>8</v>
      </c>
      <c r="O139" s="84"/>
      <c r="P139" s="84"/>
      <c r="Q139" s="83">
        <v>8</v>
      </c>
      <c r="R139" s="83">
        <v>8</v>
      </c>
      <c r="S139" s="83">
        <v>8</v>
      </c>
      <c r="T139" s="83">
        <v>8</v>
      </c>
      <c r="U139" s="83">
        <v>8</v>
      </c>
      <c r="V139" s="84"/>
      <c r="W139" s="84"/>
      <c r="X139" s="83">
        <v>8</v>
      </c>
      <c r="Y139" s="83">
        <v>8</v>
      </c>
      <c r="Z139" s="83">
        <v>8</v>
      </c>
      <c r="AA139" s="83">
        <v>8</v>
      </c>
      <c r="AB139" s="83">
        <v>8</v>
      </c>
      <c r="AC139" s="84"/>
      <c r="AD139" s="84"/>
      <c r="AE139" s="83">
        <v>8</v>
      </c>
      <c r="AF139" s="86">
        <v>8</v>
      </c>
      <c r="AG139" s="27"/>
      <c r="AH139" s="165">
        <f t="shared" si="173"/>
        <v>0</v>
      </c>
      <c r="AI139" s="182">
        <f t="shared" si="174"/>
        <v>0</v>
      </c>
      <c r="AJ139" s="165">
        <f t="shared" si="175"/>
        <v>0</v>
      </c>
      <c r="AK139" s="182">
        <f t="shared" si="176"/>
        <v>0</v>
      </c>
      <c r="AL139" s="165">
        <f t="shared" si="177"/>
        <v>0</v>
      </c>
      <c r="AM139" s="182">
        <f t="shared" si="178"/>
        <v>0</v>
      </c>
      <c r="AN139" s="186">
        <f t="shared" si="179"/>
        <v>0</v>
      </c>
      <c r="AO139" s="187">
        <f t="shared" si="180"/>
        <v>0</v>
      </c>
      <c r="AP139" s="176">
        <f t="shared" si="181"/>
        <v>0</v>
      </c>
      <c r="AQ139" s="178">
        <f t="shared" si="182"/>
        <v>0</v>
      </c>
      <c r="AR139" s="172">
        <f t="shared" si="183"/>
        <v>22</v>
      </c>
      <c r="AS139" s="166">
        <f t="shared" si="184"/>
        <v>176</v>
      </c>
      <c r="AT139" s="27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</row>
    <row r="140" spans="1:61" ht="13.5" customHeight="1" thickBot="1" x14ac:dyDescent="0.3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</row>
    <row r="141" spans="1:61" ht="12.75" customHeight="1" thickBot="1" x14ac:dyDescent="0.3">
      <c r="A141" s="141" t="s">
        <v>36</v>
      </c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</row>
    <row r="142" spans="1:61" ht="13.5" customHeight="1" thickBot="1" x14ac:dyDescent="0.3">
      <c r="A142" s="59" t="s">
        <v>70</v>
      </c>
      <c r="B142" s="205">
        <v>1</v>
      </c>
      <c r="C142" s="53">
        <v>2</v>
      </c>
      <c r="D142" s="53">
        <v>3</v>
      </c>
      <c r="E142" s="188">
        <v>4</v>
      </c>
      <c r="F142" s="188">
        <v>5</v>
      </c>
      <c r="G142" s="53">
        <v>6</v>
      </c>
      <c r="H142" s="53">
        <v>7</v>
      </c>
      <c r="I142" s="53">
        <v>8</v>
      </c>
      <c r="J142" s="53">
        <v>9</v>
      </c>
      <c r="K142" s="53">
        <v>10</v>
      </c>
      <c r="L142" s="188">
        <v>11</v>
      </c>
      <c r="M142" s="188">
        <v>12</v>
      </c>
      <c r="N142" s="53">
        <v>13</v>
      </c>
      <c r="O142" s="53">
        <v>14</v>
      </c>
      <c r="P142" s="53">
        <v>15</v>
      </c>
      <c r="Q142" s="53">
        <v>16</v>
      </c>
      <c r="R142" s="53">
        <v>17</v>
      </c>
      <c r="S142" s="188">
        <v>18</v>
      </c>
      <c r="T142" s="84">
        <v>19</v>
      </c>
      <c r="U142" s="83">
        <v>20</v>
      </c>
      <c r="V142" s="83">
        <v>21</v>
      </c>
      <c r="W142" s="83">
        <v>22</v>
      </c>
      <c r="X142" s="83">
        <v>23</v>
      </c>
      <c r="Y142" s="53">
        <v>24</v>
      </c>
      <c r="Z142" s="188">
        <v>25</v>
      </c>
      <c r="AA142" s="188">
        <v>26</v>
      </c>
      <c r="AB142" s="53">
        <v>27</v>
      </c>
      <c r="AC142" s="53">
        <v>28</v>
      </c>
      <c r="AD142" s="53">
        <v>29</v>
      </c>
      <c r="AE142" s="54">
        <v>30</v>
      </c>
      <c r="AF142" s="203"/>
      <c r="AG142" s="27"/>
      <c r="AH142" s="10" t="s">
        <v>21</v>
      </c>
      <c r="AI142" s="31" t="s">
        <v>20</v>
      </c>
      <c r="AJ142" s="10" t="s">
        <v>22</v>
      </c>
      <c r="AK142" s="31" t="s">
        <v>19</v>
      </c>
      <c r="AL142" s="10" t="s">
        <v>23</v>
      </c>
      <c r="AM142" s="31" t="s">
        <v>24</v>
      </c>
      <c r="AN142" s="10" t="s">
        <v>25</v>
      </c>
      <c r="AO142" s="31" t="s">
        <v>26</v>
      </c>
      <c r="AP142" s="10" t="s">
        <v>28</v>
      </c>
      <c r="AQ142" s="31" t="s">
        <v>27</v>
      </c>
      <c r="AR142" s="143" t="s">
        <v>29</v>
      </c>
      <c r="AS142" s="31" t="s">
        <v>30</v>
      </c>
      <c r="AT142" s="27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</row>
    <row r="143" spans="1:61" ht="13.5" customHeight="1" x14ac:dyDescent="0.25">
      <c r="A143" s="50" t="s">
        <v>100</v>
      </c>
      <c r="B143" s="206" t="s">
        <v>0</v>
      </c>
      <c r="C143" s="55" t="s">
        <v>0</v>
      </c>
      <c r="D143" s="55" t="s">
        <v>1</v>
      </c>
      <c r="E143" s="189" t="s">
        <v>1</v>
      </c>
      <c r="F143" s="189" t="s">
        <v>2</v>
      </c>
      <c r="G143" s="55" t="s">
        <v>2</v>
      </c>
      <c r="H143" s="55"/>
      <c r="I143" s="55"/>
      <c r="J143" s="55"/>
      <c r="K143" s="55"/>
      <c r="L143" s="189" t="s">
        <v>0</v>
      </c>
      <c r="M143" s="189" t="s">
        <v>0</v>
      </c>
      <c r="N143" s="55" t="s">
        <v>1</v>
      </c>
      <c r="O143" s="55" t="s">
        <v>1</v>
      </c>
      <c r="P143" s="55" t="s">
        <v>2</v>
      </c>
      <c r="Q143" s="55" t="s">
        <v>2</v>
      </c>
      <c r="R143" s="55"/>
      <c r="S143" s="189"/>
      <c r="T143" s="189"/>
      <c r="U143" s="55"/>
      <c r="V143" s="55" t="s">
        <v>0</v>
      </c>
      <c r="W143" s="55" t="s">
        <v>0</v>
      </c>
      <c r="X143" s="55" t="s">
        <v>1</v>
      </c>
      <c r="Y143" s="55" t="s">
        <v>1</v>
      </c>
      <c r="Z143" s="189" t="s">
        <v>2</v>
      </c>
      <c r="AA143" s="189" t="s">
        <v>2</v>
      </c>
      <c r="AB143" s="55"/>
      <c r="AC143" s="55"/>
      <c r="AD143" s="55"/>
      <c r="AE143" s="56"/>
      <c r="AF143" s="204"/>
      <c r="AG143" s="27"/>
      <c r="AH143" s="14">
        <f>(COUNTIF(B143:AF143,"M"))</f>
        <v>6</v>
      </c>
      <c r="AI143" s="32">
        <f>AH143*8</f>
        <v>48</v>
      </c>
      <c r="AJ143" s="14">
        <f>(COUNTIF(B143:AF143,"A"))</f>
        <v>6</v>
      </c>
      <c r="AK143" s="32">
        <f>AJ143*8</f>
        <v>48</v>
      </c>
      <c r="AL143" s="14">
        <f>(COUNTIF(B143:AF143,"N"))</f>
        <v>6</v>
      </c>
      <c r="AM143" s="32">
        <f>AL143*7.5</f>
        <v>45</v>
      </c>
      <c r="AN143" s="16">
        <f>(COUNTIF(B143:AF143,"1"))+(COUNTIF(B143:AF143,"V"))</f>
        <v>0</v>
      </c>
      <c r="AO143" s="33">
        <f>AN143*8</f>
        <v>0</v>
      </c>
      <c r="AP143" s="18">
        <f>(COUNTIF(B143:AF143,"S"))</f>
        <v>0</v>
      </c>
      <c r="AQ143" s="34">
        <f>AP143*8</f>
        <v>0</v>
      </c>
      <c r="AR143" s="74">
        <f>AH143+AJ143+AL143+(COUNTIF(B143:AF143,"D"))+(COUNTIF(B143:AF143,"8"))</f>
        <v>18</v>
      </c>
      <c r="AS143" s="142">
        <f>AI143+AK143+AM143+(COUNTIF(B143:AF143,"D")*8)+(COUNTIF(B143:AF143,"8")*8)</f>
        <v>141</v>
      </c>
      <c r="AT143" s="27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</row>
    <row r="144" spans="1:61" ht="13.5" customHeight="1" x14ac:dyDescent="0.25">
      <c r="A144" s="51" t="s">
        <v>103</v>
      </c>
      <c r="B144" s="52" t="s">
        <v>0</v>
      </c>
      <c r="C144" s="57" t="s">
        <v>0</v>
      </c>
      <c r="D144" s="57" t="s">
        <v>1</v>
      </c>
      <c r="E144" s="190" t="s">
        <v>1</v>
      </c>
      <c r="F144" s="190" t="s">
        <v>2</v>
      </c>
      <c r="G144" s="57" t="s">
        <v>2</v>
      </c>
      <c r="H144" s="57"/>
      <c r="I144" s="57"/>
      <c r="J144" s="57"/>
      <c r="K144" s="57"/>
      <c r="L144" s="190" t="s">
        <v>0</v>
      </c>
      <c r="M144" s="190" t="s">
        <v>0</v>
      </c>
      <c r="N144" s="57" t="s">
        <v>1</v>
      </c>
      <c r="O144" s="57" t="s">
        <v>1</v>
      </c>
      <c r="P144" s="57" t="s">
        <v>2</v>
      </c>
      <c r="Q144" s="57" t="s">
        <v>2</v>
      </c>
      <c r="R144" s="57"/>
      <c r="S144" s="190"/>
      <c r="T144" s="190"/>
      <c r="U144" s="57"/>
      <c r="V144" s="57" t="s">
        <v>0</v>
      </c>
      <c r="W144" s="57" t="s">
        <v>0</v>
      </c>
      <c r="X144" s="57" t="s">
        <v>1</v>
      </c>
      <c r="Y144" s="57" t="s">
        <v>1</v>
      </c>
      <c r="Z144" s="190" t="s">
        <v>2</v>
      </c>
      <c r="AA144" s="190" t="s">
        <v>2</v>
      </c>
      <c r="AB144" s="57"/>
      <c r="AC144" s="57"/>
      <c r="AD144" s="57"/>
      <c r="AE144" s="58"/>
      <c r="AF144" s="204"/>
      <c r="AG144" s="27"/>
      <c r="AH144" s="15">
        <f t="shared" ref="AH144:AH152" si="185">(COUNTIF(B144:AF144,"M"))</f>
        <v>6</v>
      </c>
      <c r="AI144" s="32">
        <f t="shared" ref="AI144:AI152" si="186">AH144*8</f>
        <v>48</v>
      </c>
      <c r="AJ144" s="15">
        <f t="shared" ref="AJ144:AJ152" si="187">(COUNTIF(B144:AF144,"A"))</f>
        <v>6</v>
      </c>
      <c r="AK144" s="32">
        <f t="shared" ref="AK144:AK152" si="188">AJ144*8</f>
        <v>48</v>
      </c>
      <c r="AL144" s="15">
        <f t="shared" ref="AL144:AL152" si="189">(COUNTIF(B144:AF144,"N"))</f>
        <v>6</v>
      </c>
      <c r="AM144" s="32">
        <f t="shared" ref="AM144:AM152" si="190">AL144*7.5</f>
        <v>45</v>
      </c>
      <c r="AN144" s="17">
        <f t="shared" ref="AN144:AN152" si="191">(COUNTIF(B144:AF144,"1"))+(COUNTIF(B144:AF144,"V"))</f>
        <v>0</v>
      </c>
      <c r="AO144" s="33">
        <f t="shared" ref="AO144:AO152" si="192">AN144*8</f>
        <v>0</v>
      </c>
      <c r="AP144" s="19">
        <f t="shared" ref="AP144:AP152" si="193">(COUNTIF(B144:AF144,"S"))</f>
        <v>0</v>
      </c>
      <c r="AQ144" s="34">
        <f t="shared" ref="AQ144:AQ152" si="194">AP144*8</f>
        <v>0</v>
      </c>
      <c r="AR144" s="13">
        <f t="shared" ref="AR144:AR152" si="195">AH144+AJ144+AL144+(COUNTIF(B144:AF144,"D"))+(COUNTIF(B144:AF144,"8"))</f>
        <v>18</v>
      </c>
      <c r="AS144" s="9">
        <f t="shared" ref="AS144:AS152" si="196">AI144+AK144+AM144+(COUNTIF(B144:AF144,"D")*8)+(COUNTIF(B144:AF144,"8")*8)</f>
        <v>141</v>
      </c>
      <c r="AT144" s="27"/>
      <c r="AU144" s="140"/>
      <c r="AV144" s="140"/>
      <c r="AW144" s="140"/>
      <c r="AX144" s="140"/>
      <c r="AY144" s="140"/>
      <c r="AZ144" s="140"/>
      <c r="BA144" s="140"/>
      <c r="BB144" s="140"/>
      <c r="BC144" s="140"/>
      <c r="BD144" s="140"/>
      <c r="BE144" s="140"/>
      <c r="BF144" s="140"/>
      <c r="BG144" s="140"/>
      <c r="BH144" s="140"/>
      <c r="BI144" s="140"/>
    </row>
    <row r="145" spans="1:61" ht="13.5" customHeight="1" x14ac:dyDescent="0.25">
      <c r="A145" s="51" t="s">
        <v>107</v>
      </c>
      <c r="B145" s="52"/>
      <c r="C145" s="57"/>
      <c r="D145" s="57" t="s">
        <v>0</v>
      </c>
      <c r="E145" s="190" t="s">
        <v>0</v>
      </c>
      <c r="F145" s="190" t="s">
        <v>1</v>
      </c>
      <c r="G145" s="57" t="s">
        <v>1</v>
      </c>
      <c r="H145" s="57" t="s">
        <v>2</v>
      </c>
      <c r="I145" s="57" t="s">
        <v>2</v>
      </c>
      <c r="J145" s="57"/>
      <c r="K145" s="57"/>
      <c r="L145" s="190"/>
      <c r="M145" s="190"/>
      <c r="N145" s="57" t="s">
        <v>0</v>
      </c>
      <c r="O145" s="57" t="s">
        <v>0</v>
      </c>
      <c r="P145" s="57" t="s">
        <v>1</v>
      </c>
      <c r="Q145" s="57" t="s">
        <v>1</v>
      </c>
      <c r="R145" s="57" t="s">
        <v>2</v>
      </c>
      <c r="S145" s="190" t="s">
        <v>2</v>
      </c>
      <c r="T145" s="190"/>
      <c r="U145" s="57"/>
      <c r="V145" s="57"/>
      <c r="W145" s="57"/>
      <c r="X145" s="57" t="s">
        <v>0</v>
      </c>
      <c r="Y145" s="57" t="s">
        <v>0</v>
      </c>
      <c r="Z145" s="190" t="s">
        <v>1</v>
      </c>
      <c r="AA145" s="190" t="s">
        <v>1</v>
      </c>
      <c r="AB145" s="57" t="s">
        <v>2</v>
      </c>
      <c r="AC145" s="57" t="s">
        <v>2</v>
      </c>
      <c r="AD145" s="57"/>
      <c r="AE145" s="58"/>
      <c r="AF145" s="204"/>
      <c r="AG145" s="27"/>
      <c r="AH145" s="15">
        <f t="shared" si="185"/>
        <v>6</v>
      </c>
      <c r="AI145" s="32">
        <f t="shared" si="186"/>
        <v>48</v>
      </c>
      <c r="AJ145" s="15">
        <f t="shared" si="187"/>
        <v>6</v>
      </c>
      <c r="AK145" s="32">
        <f t="shared" si="188"/>
        <v>48</v>
      </c>
      <c r="AL145" s="15">
        <f t="shared" si="189"/>
        <v>6</v>
      </c>
      <c r="AM145" s="32">
        <f t="shared" si="190"/>
        <v>45</v>
      </c>
      <c r="AN145" s="17">
        <f t="shared" si="191"/>
        <v>0</v>
      </c>
      <c r="AO145" s="33">
        <f t="shared" si="192"/>
        <v>0</v>
      </c>
      <c r="AP145" s="19">
        <f t="shared" si="193"/>
        <v>0</v>
      </c>
      <c r="AQ145" s="34">
        <f t="shared" si="194"/>
        <v>0</v>
      </c>
      <c r="AR145" s="13">
        <f t="shared" si="195"/>
        <v>18</v>
      </c>
      <c r="AS145" s="9">
        <f t="shared" si="196"/>
        <v>141</v>
      </c>
      <c r="AT145" s="27"/>
      <c r="AU145" s="140"/>
      <c r="AV145" s="140"/>
      <c r="AW145" s="140"/>
      <c r="AX145" s="140"/>
      <c r="AY145" s="140"/>
      <c r="AZ145" s="140"/>
      <c r="BA145" s="140"/>
      <c r="BB145" s="140"/>
      <c r="BC145" s="140"/>
      <c r="BD145" s="140"/>
      <c r="BE145" s="140"/>
      <c r="BF145" s="140"/>
      <c r="BG145" s="140"/>
      <c r="BH145" s="140"/>
      <c r="BI145" s="140"/>
    </row>
    <row r="146" spans="1:61" ht="13.5" customHeight="1" x14ac:dyDescent="0.25">
      <c r="A146" s="51" t="s">
        <v>106</v>
      </c>
      <c r="B146" s="52"/>
      <c r="C146" s="57"/>
      <c r="D146" s="57" t="s">
        <v>0</v>
      </c>
      <c r="E146" s="190" t="s">
        <v>0</v>
      </c>
      <c r="F146" s="190" t="s">
        <v>1</v>
      </c>
      <c r="G146" s="57" t="s">
        <v>1</v>
      </c>
      <c r="H146" s="57" t="s">
        <v>2</v>
      </c>
      <c r="I146" s="57" t="s">
        <v>2</v>
      </c>
      <c r="J146" s="57"/>
      <c r="K146" s="57"/>
      <c r="L146" s="190"/>
      <c r="M146" s="190"/>
      <c r="N146" s="57" t="s">
        <v>0</v>
      </c>
      <c r="O146" s="57" t="s">
        <v>0</v>
      </c>
      <c r="P146" s="57" t="s">
        <v>1</v>
      </c>
      <c r="Q146" s="57" t="s">
        <v>1</v>
      </c>
      <c r="R146" s="57" t="s">
        <v>2</v>
      </c>
      <c r="S146" s="190" t="s">
        <v>2</v>
      </c>
      <c r="T146" s="190"/>
      <c r="U146" s="57"/>
      <c r="V146" s="57"/>
      <c r="W146" s="57"/>
      <c r="X146" s="57" t="s">
        <v>0</v>
      </c>
      <c r="Y146" s="57" t="s">
        <v>0</v>
      </c>
      <c r="Z146" s="190" t="s">
        <v>1</v>
      </c>
      <c r="AA146" s="190" t="s">
        <v>1</v>
      </c>
      <c r="AB146" s="57" t="s">
        <v>2</v>
      </c>
      <c r="AC146" s="57" t="s">
        <v>2</v>
      </c>
      <c r="AD146" s="57"/>
      <c r="AE146" s="58"/>
      <c r="AF146" s="204"/>
      <c r="AG146" s="27"/>
      <c r="AH146" s="15">
        <f t="shared" si="185"/>
        <v>6</v>
      </c>
      <c r="AI146" s="32">
        <f t="shared" si="186"/>
        <v>48</v>
      </c>
      <c r="AJ146" s="15">
        <f t="shared" si="187"/>
        <v>6</v>
      </c>
      <c r="AK146" s="32">
        <f t="shared" si="188"/>
        <v>48</v>
      </c>
      <c r="AL146" s="15">
        <f t="shared" si="189"/>
        <v>6</v>
      </c>
      <c r="AM146" s="32">
        <f t="shared" si="190"/>
        <v>45</v>
      </c>
      <c r="AN146" s="17">
        <f t="shared" si="191"/>
        <v>0</v>
      </c>
      <c r="AO146" s="33">
        <f t="shared" si="192"/>
        <v>0</v>
      </c>
      <c r="AP146" s="19">
        <f t="shared" si="193"/>
        <v>0</v>
      </c>
      <c r="AQ146" s="34">
        <f t="shared" si="194"/>
        <v>0</v>
      </c>
      <c r="AR146" s="13">
        <f t="shared" si="195"/>
        <v>18</v>
      </c>
      <c r="AS146" s="9">
        <f t="shared" si="196"/>
        <v>141</v>
      </c>
      <c r="AT146" s="27"/>
      <c r="AU146" s="140"/>
      <c r="AV146" s="140"/>
      <c r="AW146" s="140"/>
      <c r="AX146" s="140"/>
      <c r="AY146" s="140"/>
      <c r="AZ146" s="140"/>
      <c r="BA146" s="140"/>
      <c r="BB146" s="140"/>
      <c r="BC146" s="140"/>
      <c r="BD146" s="140"/>
      <c r="BE146" s="140"/>
      <c r="BF146" s="140"/>
      <c r="BG146" s="140"/>
      <c r="BH146" s="140"/>
      <c r="BI146" s="140"/>
    </row>
    <row r="147" spans="1:61" ht="13.5" customHeight="1" x14ac:dyDescent="0.25">
      <c r="A147" s="51" t="s">
        <v>102</v>
      </c>
      <c r="B147" s="52"/>
      <c r="C147" s="57"/>
      <c r="D147" s="57"/>
      <c r="E147" s="190"/>
      <c r="F147" s="190"/>
      <c r="G147" s="57"/>
      <c r="H147" s="57"/>
      <c r="I147" s="57"/>
      <c r="J147" s="57"/>
      <c r="K147" s="57"/>
      <c r="L147" s="190"/>
      <c r="M147" s="190"/>
      <c r="N147" s="57"/>
      <c r="O147" s="57"/>
      <c r="P147" s="57"/>
      <c r="Q147" s="57"/>
      <c r="R147" s="57"/>
      <c r="S147" s="190"/>
      <c r="T147" s="190"/>
      <c r="U147" s="57"/>
      <c r="V147" s="57"/>
      <c r="W147" s="57"/>
      <c r="X147" s="57"/>
      <c r="Y147" s="57"/>
      <c r="Z147" s="190"/>
      <c r="AA147" s="190"/>
      <c r="AB147" s="57"/>
      <c r="AC147" s="57"/>
      <c r="AD147" s="57"/>
      <c r="AE147" s="58"/>
      <c r="AF147" s="204"/>
      <c r="AG147" s="27"/>
      <c r="AH147" s="15">
        <f t="shared" si="185"/>
        <v>0</v>
      </c>
      <c r="AI147" s="32">
        <f t="shared" si="186"/>
        <v>0</v>
      </c>
      <c r="AJ147" s="15">
        <f t="shared" si="187"/>
        <v>0</v>
      </c>
      <c r="AK147" s="32">
        <f t="shared" si="188"/>
        <v>0</v>
      </c>
      <c r="AL147" s="15">
        <f t="shared" si="189"/>
        <v>0</v>
      </c>
      <c r="AM147" s="32">
        <f t="shared" si="190"/>
        <v>0</v>
      </c>
      <c r="AN147" s="17">
        <f t="shared" si="191"/>
        <v>0</v>
      </c>
      <c r="AO147" s="33">
        <f t="shared" si="192"/>
        <v>0</v>
      </c>
      <c r="AP147" s="19">
        <f t="shared" si="193"/>
        <v>0</v>
      </c>
      <c r="AQ147" s="34">
        <f t="shared" si="194"/>
        <v>0</v>
      </c>
      <c r="AR147" s="13">
        <f t="shared" si="195"/>
        <v>0</v>
      </c>
      <c r="AS147" s="9">
        <f t="shared" si="196"/>
        <v>0</v>
      </c>
      <c r="AT147" s="27"/>
      <c r="AU147" s="140"/>
      <c r="AV147" s="140"/>
      <c r="AW147" s="140"/>
      <c r="AX147" s="140"/>
      <c r="AY147" s="140"/>
      <c r="AZ147" s="140"/>
      <c r="BA147" s="140"/>
      <c r="BB147" s="140"/>
      <c r="BC147" s="140"/>
      <c r="BD147" s="140"/>
      <c r="BE147" s="140"/>
      <c r="BF147" s="140"/>
      <c r="BG147" s="140"/>
      <c r="BH147" s="140"/>
      <c r="BI147" s="140"/>
    </row>
    <row r="148" spans="1:61" ht="13.5" customHeight="1" x14ac:dyDescent="0.25">
      <c r="A148" s="51" t="s">
        <v>104</v>
      </c>
      <c r="B148" s="52"/>
      <c r="C148" s="57"/>
      <c r="D148" s="57">
        <v>1</v>
      </c>
      <c r="E148" s="190">
        <v>1</v>
      </c>
      <c r="F148" s="190">
        <v>1</v>
      </c>
      <c r="G148" s="57">
        <v>1</v>
      </c>
      <c r="H148" s="57">
        <v>1</v>
      </c>
      <c r="I148" s="57">
        <v>1</v>
      </c>
      <c r="J148" s="57">
        <v>1</v>
      </c>
      <c r="K148" s="57">
        <v>1</v>
      </c>
      <c r="L148" s="190">
        <v>1</v>
      </c>
      <c r="M148" s="190">
        <v>1</v>
      </c>
      <c r="N148" s="57"/>
      <c r="O148" s="57"/>
      <c r="P148" s="57" t="s">
        <v>0</v>
      </c>
      <c r="Q148" s="57" t="s">
        <v>0</v>
      </c>
      <c r="R148" s="57" t="s">
        <v>1</v>
      </c>
      <c r="S148" s="190" t="s">
        <v>1</v>
      </c>
      <c r="T148" s="190" t="s">
        <v>2</v>
      </c>
      <c r="U148" s="57" t="s">
        <v>2</v>
      </c>
      <c r="V148" s="57"/>
      <c r="W148" s="57"/>
      <c r="X148" s="57"/>
      <c r="Y148" s="57"/>
      <c r="Z148" s="190" t="s">
        <v>0</v>
      </c>
      <c r="AA148" s="190" t="s">
        <v>0</v>
      </c>
      <c r="AB148" s="57" t="s">
        <v>1</v>
      </c>
      <c r="AC148" s="57" t="s">
        <v>1</v>
      </c>
      <c r="AD148" s="57" t="s">
        <v>2</v>
      </c>
      <c r="AE148" s="58" t="s">
        <v>2</v>
      </c>
      <c r="AF148" s="204"/>
      <c r="AG148" s="27"/>
      <c r="AH148" s="15">
        <f t="shared" si="185"/>
        <v>4</v>
      </c>
      <c r="AI148" s="32">
        <f t="shared" si="186"/>
        <v>32</v>
      </c>
      <c r="AJ148" s="15">
        <f t="shared" si="187"/>
        <v>4</v>
      </c>
      <c r="AK148" s="32">
        <f t="shared" si="188"/>
        <v>32</v>
      </c>
      <c r="AL148" s="15">
        <f t="shared" si="189"/>
        <v>4</v>
      </c>
      <c r="AM148" s="32">
        <f t="shared" si="190"/>
        <v>30</v>
      </c>
      <c r="AN148" s="17">
        <f t="shared" si="191"/>
        <v>10</v>
      </c>
      <c r="AO148" s="33">
        <f t="shared" si="192"/>
        <v>80</v>
      </c>
      <c r="AP148" s="19">
        <f t="shared" si="193"/>
        <v>0</v>
      </c>
      <c r="AQ148" s="34">
        <f t="shared" si="194"/>
        <v>0</v>
      </c>
      <c r="AR148" s="13">
        <f t="shared" si="195"/>
        <v>12</v>
      </c>
      <c r="AS148" s="9">
        <f t="shared" si="196"/>
        <v>94</v>
      </c>
      <c r="AT148" s="27"/>
      <c r="AU148" s="140"/>
      <c r="AV148" s="140"/>
      <c r="AW148" s="140"/>
      <c r="AX148" s="140"/>
      <c r="AY148" s="140"/>
      <c r="AZ148" s="140"/>
      <c r="BA148" s="140"/>
      <c r="BB148" s="140"/>
      <c r="BC148" s="140"/>
      <c r="BD148" s="140"/>
      <c r="BE148" s="140"/>
      <c r="BF148" s="140"/>
      <c r="BG148" s="140"/>
      <c r="BH148" s="140"/>
      <c r="BI148" s="140"/>
    </row>
    <row r="149" spans="1:61" ht="13.5" customHeight="1" x14ac:dyDescent="0.25">
      <c r="A149" s="51" t="s">
        <v>108</v>
      </c>
      <c r="B149" s="52" t="s">
        <v>2</v>
      </c>
      <c r="C149" s="57" t="s">
        <v>2</v>
      </c>
      <c r="D149" s="57"/>
      <c r="E149" s="190"/>
      <c r="F149" s="190"/>
      <c r="G149" s="57"/>
      <c r="H149" s="57" t="s">
        <v>0</v>
      </c>
      <c r="I149" s="57" t="s">
        <v>0</v>
      </c>
      <c r="J149" s="57" t="s">
        <v>1</v>
      </c>
      <c r="K149" s="57" t="s">
        <v>1</v>
      </c>
      <c r="L149" s="190" t="s">
        <v>2</v>
      </c>
      <c r="M149" s="190" t="s">
        <v>2</v>
      </c>
      <c r="N149" s="57"/>
      <c r="O149" s="57"/>
      <c r="P149" s="57"/>
      <c r="Q149" s="57"/>
      <c r="R149" s="57" t="s">
        <v>0</v>
      </c>
      <c r="S149" s="190" t="s">
        <v>0</v>
      </c>
      <c r="T149" s="190" t="s">
        <v>1</v>
      </c>
      <c r="U149" s="57" t="s">
        <v>1</v>
      </c>
      <c r="V149" s="57" t="s">
        <v>2</v>
      </c>
      <c r="W149" s="57" t="s">
        <v>2</v>
      </c>
      <c r="X149" s="57"/>
      <c r="Y149" s="57"/>
      <c r="Z149" s="190"/>
      <c r="AA149" s="190"/>
      <c r="AB149" s="57" t="s">
        <v>0</v>
      </c>
      <c r="AC149" s="57" t="s">
        <v>0</v>
      </c>
      <c r="AD149" s="57" t="s">
        <v>1</v>
      </c>
      <c r="AE149" s="58" t="s">
        <v>1</v>
      </c>
      <c r="AF149" s="204"/>
      <c r="AG149" s="27"/>
      <c r="AH149" s="15">
        <f t="shared" si="185"/>
        <v>6</v>
      </c>
      <c r="AI149" s="32">
        <f t="shared" si="186"/>
        <v>48</v>
      </c>
      <c r="AJ149" s="15">
        <f t="shared" si="187"/>
        <v>6</v>
      </c>
      <c r="AK149" s="32">
        <f t="shared" si="188"/>
        <v>48</v>
      </c>
      <c r="AL149" s="15">
        <f t="shared" si="189"/>
        <v>6</v>
      </c>
      <c r="AM149" s="32">
        <f t="shared" si="190"/>
        <v>45</v>
      </c>
      <c r="AN149" s="17">
        <f t="shared" si="191"/>
        <v>0</v>
      </c>
      <c r="AO149" s="33">
        <f t="shared" si="192"/>
        <v>0</v>
      </c>
      <c r="AP149" s="19">
        <f t="shared" si="193"/>
        <v>0</v>
      </c>
      <c r="AQ149" s="34">
        <f t="shared" si="194"/>
        <v>0</v>
      </c>
      <c r="AR149" s="13">
        <f t="shared" si="195"/>
        <v>18</v>
      </c>
      <c r="AS149" s="9">
        <f t="shared" si="196"/>
        <v>141</v>
      </c>
      <c r="AT149" s="27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  <c r="BI149" s="140"/>
    </row>
    <row r="150" spans="1:61" ht="13.5" customHeight="1" x14ac:dyDescent="0.25">
      <c r="A150" s="51" t="s">
        <v>101</v>
      </c>
      <c r="B150" s="52" t="s">
        <v>2</v>
      </c>
      <c r="C150" s="57" t="s">
        <v>2</v>
      </c>
      <c r="D150" s="57"/>
      <c r="E150" s="190"/>
      <c r="F150" s="190"/>
      <c r="G150" s="57"/>
      <c r="H150" s="57" t="s">
        <v>0</v>
      </c>
      <c r="I150" s="57" t="s">
        <v>0</v>
      </c>
      <c r="J150" s="57" t="s">
        <v>1</v>
      </c>
      <c r="K150" s="57" t="s">
        <v>1</v>
      </c>
      <c r="L150" s="190" t="s">
        <v>2</v>
      </c>
      <c r="M150" s="190" t="s">
        <v>2</v>
      </c>
      <c r="N150" s="57"/>
      <c r="O150" s="57"/>
      <c r="P150" s="57"/>
      <c r="Q150" s="57"/>
      <c r="R150" s="57" t="s">
        <v>0</v>
      </c>
      <c r="S150" s="190" t="s">
        <v>0</v>
      </c>
      <c r="T150" s="190" t="s">
        <v>1</v>
      </c>
      <c r="U150" s="57" t="s">
        <v>1</v>
      </c>
      <c r="V150" s="57" t="s">
        <v>2</v>
      </c>
      <c r="W150" s="57" t="s">
        <v>2</v>
      </c>
      <c r="X150" s="57"/>
      <c r="Y150" s="57"/>
      <c r="Z150" s="190"/>
      <c r="AA150" s="190"/>
      <c r="AB150" s="57" t="s">
        <v>0</v>
      </c>
      <c r="AC150" s="57" t="s">
        <v>0</v>
      </c>
      <c r="AD150" s="57" t="s">
        <v>1</v>
      </c>
      <c r="AE150" s="58" t="s">
        <v>1</v>
      </c>
      <c r="AF150" s="204"/>
      <c r="AG150" s="27"/>
      <c r="AH150" s="15">
        <f t="shared" si="185"/>
        <v>6</v>
      </c>
      <c r="AI150" s="32">
        <f t="shared" si="186"/>
        <v>48</v>
      </c>
      <c r="AJ150" s="15">
        <f t="shared" si="187"/>
        <v>6</v>
      </c>
      <c r="AK150" s="32">
        <f t="shared" si="188"/>
        <v>48</v>
      </c>
      <c r="AL150" s="15">
        <f t="shared" si="189"/>
        <v>6</v>
      </c>
      <c r="AM150" s="32">
        <f t="shared" si="190"/>
        <v>45</v>
      </c>
      <c r="AN150" s="17">
        <f t="shared" si="191"/>
        <v>0</v>
      </c>
      <c r="AO150" s="33">
        <f t="shared" si="192"/>
        <v>0</v>
      </c>
      <c r="AP150" s="19">
        <f t="shared" si="193"/>
        <v>0</v>
      </c>
      <c r="AQ150" s="34">
        <f t="shared" si="194"/>
        <v>0</v>
      </c>
      <c r="AR150" s="13">
        <f t="shared" si="195"/>
        <v>18</v>
      </c>
      <c r="AS150" s="9">
        <f t="shared" si="196"/>
        <v>141</v>
      </c>
      <c r="AT150" s="27"/>
      <c r="AU150" s="140"/>
      <c r="AV150" s="140"/>
      <c r="AW150" s="140"/>
      <c r="AX150" s="140"/>
      <c r="AY150" s="140"/>
      <c r="AZ150" s="140"/>
      <c r="BA150" s="140"/>
      <c r="BB150" s="140"/>
      <c r="BC150" s="140"/>
      <c r="BD150" s="140"/>
      <c r="BE150" s="140"/>
      <c r="BF150" s="140"/>
      <c r="BG150" s="140"/>
      <c r="BH150" s="140"/>
      <c r="BI150" s="140"/>
    </row>
    <row r="151" spans="1:61" ht="13.5" customHeight="1" x14ac:dyDescent="0.25">
      <c r="A151" s="51" t="s">
        <v>105</v>
      </c>
      <c r="B151" s="52" t="s">
        <v>1</v>
      </c>
      <c r="C151" s="57" t="s">
        <v>1</v>
      </c>
      <c r="D151" s="57" t="s">
        <v>2</v>
      </c>
      <c r="E151" s="190" t="s">
        <v>2</v>
      </c>
      <c r="F151" s="190"/>
      <c r="G151" s="57"/>
      <c r="H151" s="57"/>
      <c r="I151" s="57"/>
      <c r="J151" s="57" t="s">
        <v>0</v>
      </c>
      <c r="K151" s="57" t="s">
        <v>0</v>
      </c>
      <c r="L151" s="190" t="s">
        <v>1</v>
      </c>
      <c r="M151" s="190" t="s">
        <v>1</v>
      </c>
      <c r="N151" s="57" t="s">
        <v>2</v>
      </c>
      <c r="O151" s="57" t="s">
        <v>2</v>
      </c>
      <c r="P151" s="57"/>
      <c r="Q151" s="57"/>
      <c r="R151" s="57"/>
      <c r="S151" s="190"/>
      <c r="T151" s="190" t="s">
        <v>0</v>
      </c>
      <c r="U151" s="57" t="s">
        <v>0</v>
      </c>
      <c r="V151" s="57" t="s">
        <v>1</v>
      </c>
      <c r="W151" s="57" t="s">
        <v>1</v>
      </c>
      <c r="X151" s="57" t="s">
        <v>2</v>
      </c>
      <c r="Y151" s="57" t="s">
        <v>2</v>
      </c>
      <c r="Z151" s="190"/>
      <c r="AA151" s="190"/>
      <c r="AB151" s="57"/>
      <c r="AC151" s="57"/>
      <c r="AD151" s="57" t="s">
        <v>0</v>
      </c>
      <c r="AE151" s="58" t="s">
        <v>0</v>
      </c>
      <c r="AF151" s="204"/>
      <c r="AG151" s="27"/>
      <c r="AH151" s="15">
        <f t="shared" si="185"/>
        <v>6</v>
      </c>
      <c r="AI151" s="32">
        <f t="shared" si="186"/>
        <v>48</v>
      </c>
      <c r="AJ151" s="15">
        <f t="shared" si="187"/>
        <v>6</v>
      </c>
      <c r="AK151" s="32">
        <f t="shared" si="188"/>
        <v>48</v>
      </c>
      <c r="AL151" s="15">
        <f t="shared" si="189"/>
        <v>6</v>
      </c>
      <c r="AM151" s="32">
        <f t="shared" si="190"/>
        <v>45</v>
      </c>
      <c r="AN151" s="17">
        <f t="shared" si="191"/>
        <v>0</v>
      </c>
      <c r="AO151" s="33">
        <f t="shared" si="192"/>
        <v>0</v>
      </c>
      <c r="AP151" s="19">
        <f t="shared" si="193"/>
        <v>0</v>
      </c>
      <c r="AQ151" s="34">
        <f t="shared" si="194"/>
        <v>0</v>
      </c>
      <c r="AR151" s="13">
        <f t="shared" si="195"/>
        <v>18</v>
      </c>
      <c r="AS151" s="9">
        <f t="shared" si="196"/>
        <v>141</v>
      </c>
      <c r="AT151" s="27"/>
      <c r="AU151" s="140"/>
      <c r="AV151" s="140"/>
      <c r="AW151" s="140"/>
      <c r="AX151" s="140"/>
      <c r="AY151" s="140"/>
      <c r="AZ151" s="140"/>
      <c r="BA151" s="140"/>
      <c r="BB151" s="140"/>
      <c r="BC151" s="140"/>
      <c r="BD151" s="140"/>
      <c r="BE151" s="140"/>
      <c r="BF151" s="140"/>
      <c r="BG151" s="140"/>
      <c r="BH151" s="140"/>
      <c r="BI151" s="140"/>
    </row>
    <row r="152" spans="1:61" ht="13.5" customHeight="1" thickBot="1" x14ac:dyDescent="0.3">
      <c r="A152" s="51" t="s">
        <v>124</v>
      </c>
      <c r="B152" s="207" t="s">
        <v>1</v>
      </c>
      <c r="C152" s="64" t="s">
        <v>1</v>
      </c>
      <c r="D152" s="64" t="s">
        <v>2</v>
      </c>
      <c r="E152" s="191" t="s">
        <v>2</v>
      </c>
      <c r="F152" s="191"/>
      <c r="G152" s="64"/>
      <c r="H152" s="64"/>
      <c r="I152" s="64"/>
      <c r="J152" s="64" t="s">
        <v>0</v>
      </c>
      <c r="K152" s="64" t="s">
        <v>0</v>
      </c>
      <c r="L152" s="191" t="s">
        <v>1</v>
      </c>
      <c r="M152" s="191" t="s">
        <v>1</v>
      </c>
      <c r="N152" s="64" t="s">
        <v>2</v>
      </c>
      <c r="O152" s="64" t="s">
        <v>2</v>
      </c>
      <c r="P152" s="64"/>
      <c r="Q152" s="64"/>
      <c r="R152" s="64"/>
      <c r="S152" s="191"/>
      <c r="T152" s="191" t="s">
        <v>0</v>
      </c>
      <c r="U152" s="64" t="s">
        <v>0</v>
      </c>
      <c r="V152" s="64" t="s">
        <v>1</v>
      </c>
      <c r="W152" s="64" t="s">
        <v>1</v>
      </c>
      <c r="X152" s="64" t="s">
        <v>2</v>
      </c>
      <c r="Y152" s="64" t="s">
        <v>2</v>
      </c>
      <c r="Z152" s="191"/>
      <c r="AA152" s="191"/>
      <c r="AB152" s="64"/>
      <c r="AC152" s="64"/>
      <c r="AD152" s="64" t="s">
        <v>0</v>
      </c>
      <c r="AE152" s="65" t="s">
        <v>0</v>
      </c>
      <c r="AF152" s="204"/>
      <c r="AG152" s="27"/>
      <c r="AH152" s="69">
        <f t="shared" si="185"/>
        <v>6</v>
      </c>
      <c r="AI152" s="60">
        <f t="shared" si="186"/>
        <v>48</v>
      </c>
      <c r="AJ152" s="69">
        <f t="shared" si="187"/>
        <v>6</v>
      </c>
      <c r="AK152" s="60">
        <f t="shared" si="188"/>
        <v>48</v>
      </c>
      <c r="AL152" s="69">
        <f t="shared" si="189"/>
        <v>6</v>
      </c>
      <c r="AM152" s="60">
        <f t="shared" si="190"/>
        <v>45</v>
      </c>
      <c r="AN152" s="70">
        <f t="shared" si="191"/>
        <v>0</v>
      </c>
      <c r="AO152" s="61">
        <f t="shared" si="192"/>
        <v>0</v>
      </c>
      <c r="AP152" s="71">
        <f t="shared" si="193"/>
        <v>0</v>
      </c>
      <c r="AQ152" s="62">
        <f t="shared" si="194"/>
        <v>0</v>
      </c>
      <c r="AR152" s="72">
        <f t="shared" si="195"/>
        <v>18</v>
      </c>
      <c r="AS152" s="73">
        <f t="shared" si="196"/>
        <v>141</v>
      </c>
      <c r="AT152" s="27"/>
      <c r="AU152" s="140"/>
      <c r="AV152" s="140"/>
      <c r="AW152" s="140"/>
      <c r="AX152" s="140"/>
      <c r="AY152" s="140"/>
      <c r="AZ152" s="140"/>
      <c r="BA152" s="140"/>
      <c r="BB152" s="140"/>
      <c r="BC152" s="140"/>
      <c r="BD152" s="140"/>
      <c r="BE152" s="140"/>
      <c r="BF152" s="140"/>
      <c r="BG152" s="140"/>
      <c r="BH152" s="140"/>
      <c r="BI152" s="140"/>
    </row>
    <row r="153" spans="1:61" ht="13.5" customHeight="1" thickBot="1" x14ac:dyDescent="0.3">
      <c r="A153" s="63" t="s">
        <v>72</v>
      </c>
      <c r="B153" s="150"/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2"/>
      <c r="AF153" s="204"/>
      <c r="AG153" s="27"/>
      <c r="AH153" s="66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8"/>
      <c r="AT153" s="27"/>
      <c r="AU153" s="140"/>
      <c r="AV153" s="140"/>
      <c r="AW153" s="140"/>
      <c r="AX153" s="140"/>
      <c r="AY153" s="140"/>
      <c r="AZ153" s="140"/>
      <c r="BA153" s="140"/>
      <c r="BB153" s="140"/>
      <c r="BC153" s="140"/>
      <c r="BD153" s="140"/>
      <c r="BE153" s="140"/>
      <c r="BF153" s="140"/>
      <c r="BG153" s="140"/>
      <c r="BH153" s="140"/>
      <c r="BI153" s="140"/>
    </row>
    <row r="154" spans="1:61" ht="13.5" customHeight="1" x14ac:dyDescent="0.25">
      <c r="A154" s="148" t="s">
        <v>111</v>
      </c>
      <c r="B154" s="153" t="s">
        <v>0</v>
      </c>
      <c r="C154" s="154" t="s">
        <v>0</v>
      </c>
      <c r="D154" s="154" t="s">
        <v>0</v>
      </c>
      <c r="E154" s="192"/>
      <c r="F154" s="192"/>
      <c r="G154" s="154" t="s">
        <v>1</v>
      </c>
      <c r="H154" s="154" t="s">
        <v>1</v>
      </c>
      <c r="I154" s="154" t="s">
        <v>1</v>
      </c>
      <c r="J154" s="154" t="s">
        <v>1</v>
      </c>
      <c r="K154" s="154" t="s">
        <v>1</v>
      </c>
      <c r="L154" s="192"/>
      <c r="M154" s="192"/>
      <c r="N154" s="154" t="s">
        <v>0</v>
      </c>
      <c r="O154" s="154" t="s">
        <v>0</v>
      </c>
      <c r="P154" s="154" t="s">
        <v>0</v>
      </c>
      <c r="Q154" s="154" t="s">
        <v>0</v>
      </c>
      <c r="R154" s="154" t="s">
        <v>0</v>
      </c>
      <c r="S154" s="192"/>
      <c r="T154" s="192"/>
      <c r="U154" s="154" t="s">
        <v>1</v>
      </c>
      <c r="V154" s="154" t="s">
        <v>1</v>
      </c>
      <c r="W154" s="154" t="s">
        <v>1</v>
      </c>
      <c r="X154" s="154" t="s">
        <v>1</v>
      </c>
      <c r="Y154" s="154" t="s">
        <v>1</v>
      </c>
      <c r="Z154" s="192"/>
      <c r="AA154" s="192"/>
      <c r="AB154" s="154" t="s">
        <v>0</v>
      </c>
      <c r="AC154" s="154" t="s">
        <v>0</v>
      </c>
      <c r="AD154" s="154" t="s">
        <v>0</v>
      </c>
      <c r="AE154" s="155" t="s">
        <v>0</v>
      </c>
      <c r="AF154" s="204"/>
      <c r="AG154" s="27"/>
      <c r="AH154" s="14">
        <f t="shared" ref="AH154:AH157" si="197">(COUNTIF(B154:AF154,"M"))</f>
        <v>12</v>
      </c>
      <c r="AI154" s="32">
        <f t="shared" ref="AI154:AI157" si="198">AH154*8</f>
        <v>96</v>
      </c>
      <c r="AJ154" s="14">
        <f t="shared" ref="AJ154:AJ157" si="199">(COUNTIF(B154:AF154,"A"))</f>
        <v>10</v>
      </c>
      <c r="AK154" s="32">
        <f t="shared" ref="AK154:AK157" si="200">AJ154*8</f>
        <v>80</v>
      </c>
      <c r="AL154" s="14">
        <f t="shared" ref="AL154:AL157" si="201">(COUNTIF(B154:AF154,"N"))</f>
        <v>0</v>
      </c>
      <c r="AM154" s="32">
        <f t="shared" ref="AM154:AM157" si="202">AL154*7.5</f>
        <v>0</v>
      </c>
      <c r="AN154" s="16">
        <f t="shared" ref="AN154:AN157" si="203">(COUNTIF(B154:AF154,"1"))+(COUNTIF(B154:AF154,"V"))</f>
        <v>0</v>
      </c>
      <c r="AO154" s="167">
        <f t="shared" ref="AO154:AO157" si="204">AN154*8</f>
        <v>0</v>
      </c>
      <c r="AP154" s="18">
        <f t="shared" ref="AP154:AP157" si="205">(COUNTIF(B154:AF154,"S"))</f>
        <v>0</v>
      </c>
      <c r="AQ154" s="175">
        <f t="shared" ref="AQ154:AQ157" si="206">AP154*8</f>
        <v>0</v>
      </c>
      <c r="AR154" s="169">
        <f t="shared" ref="AR154:AR157" si="207">AH154+AJ154+AL154+(COUNTIF(B154:AF154,"D"))+(COUNTIF(B154:AF154,"8"))</f>
        <v>22</v>
      </c>
      <c r="AS154" s="75">
        <f t="shared" ref="AS154:AS157" si="208">AI154+AK154+AM154+(COUNTIF(B154:AF154,"D")*8)+(COUNTIF(B154:AF154,"8")*8)</f>
        <v>176</v>
      </c>
      <c r="AT154" s="27"/>
      <c r="AU154" s="140"/>
      <c r="AV154" s="140"/>
      <c r="AW154" s="140"/>
      <c r="AX154" s="140"/>
      <c r="AY154" s="140"/>
      <c r="AZ154" s="140"/>
      <c r="BA154" s="140"/>
      <c r="BB154" s="140"/>
      <c r="BC154" s="140"/>
      <c r="BD154" s="140"/>
      <c r="BE154" s="140"/>
      <c r="BF154" s="140"/>
      <c r="BG154" s="140"/>
      <c r="BH154" s="140"/>
      <c r="BI154" s="140"/>
    </row>
    <row r="155" spans="1:61" ht="13.5" customHeight="1" x14ac:dyDescent="0.25">
      <c r="A155" s="148" t="s">
        <v>109</v>
      </c>
      <c r="B155" s="52" t="s">
        <v>1</v>
      </c>
      <c r="C155" s="57" t="s">
        <v>1</v>
      </c>
      <c r="D155" s="57" t="s">
        <v>1</v>
      </c>
      <c r="E155" s="190"/>
      <c r="F155" s="190"/>
      <c r="G155" s="57" t="s">
        <v>0</v>
      </c>
      <c r="H155" s="57" t="s">
        <v>0</v>
      </c>
      <c r="I155" s="57" t="s">
        <v>0</v>
      </c>
      <c r="J155" s="57" t="s">
        <v>0</v>
      </c>
      <c r="K155" s="57" t="s">
        <v>0</v>
      </c>
      <c r="L155" s="190"/>
      <c r="M155" s="190"/>
      <c r="N155" s="57" t="s">
        <v>1</v>
      </c>
      <c r="O155" s="57" t="s">
        <v>1</v>
      </c>
      <c r="P155" s="57" t="s">
        <v>1</v>
      </c>
      <c r="Q155" s="57" t="s">
        <v>1</v>
      </c>
      <c r="R155" s="57" t="s">
        <v>1</v>
      </c>
      <c r="S155" s="190"/>
      <c r="T155" s="190"/>
      <c r="U155" s="57" t="s">
        <v>0</v>
      </c>
      <c r="V155" s="57" t="s">
        <v>0</v>
      </c>
      <c r="W155" s="57" t="s">
        <v>0</v>
      </c>
      <c r="X155" s="57" t="s">
        <v>0</v>
      </c>
      <c r="Y155" s="57" t="s">
        <v>0</v>
      </c>
      <c r="Z155" s="190"/>
      <c r="AA155" s="190"/>
      <c r="AB155" s="57" t="s">
        <v>1</v>
      </c>
      <c r="AC155" s="57" t="s">
        <v>1</v>
      </c>
      <c r="AD155" s="57" t="s">
        <v>1</v>
      </c>
      <c r="AE155" s="58" t="s">
        <v>1</v>
      </c>
      <c r="AF155" s="204"/>
      <c r="AG155" s="27"/>
      <c r="AH155" s="15">
        <f t="shared" si="197"/>
        <v>10</v>
      </c>
      <c r="AI155" s="32">
        <f t="shared" si="198"/>
        <v>80</v>
      </c>
      <c r="AJ155" s="15">
        <f t="shared" si="199"/>
        <v>12</v>
      </c>
      <c r="AK155" s="32">
        <f t="shared" si="200"/>
        <v>96</v>
      </c>
      <c r="AL155" s="15">
        <f t="shared" si="201"/>
        <v>0</v>
      </c>
      <c r="AM155" s="32">
        <f t="shared" si="202"/>
        <v>0</v>
      </c>
      <c r="AN155" s="17">
        <f t="shared" si="203"/>
        <v>0</v>
      </c>
      <c r="AO155" s="167">
        <f t="shared" si="204"/>
        <v>0</v>
      </c>
      <c r="AP155" s="19">
        <f t="shared" si="205"/>
        <v>0</v>
      </c>
      <c r="AQ155" s="175">
        <f t="shared" si="206"/>
        <v>0</v>
      </c>
      <c r="AR155" s="170">
        <f t="shared" si="207"/>
        <v>22</v>
      </c>
      <c r="AS155" s="9">
        <f t="shared" si="208"/>
        <v>176</v>
      </c>
      <c r="AT155" s="27"/>
      <c r="AU155" s="140"/>
      <c r="AV155" s="140"/>
      <c r="AW155" s="140"/>
      <c r="AX155" s="140"/>
      <c r="AY155" s="140"/>
      <c r="AZ155" s="140"/>
      <c r="BA155" s="140"/>
      <c r="BB155" s="140"/>
      <c r="BC155" s="140"/>
      <c r="BD155" s="140"/>
      <c r="BE155" s="140"/>
      <c r="BF155" s="140"/>
      <c r="BG155" s="140"/>
      <c r="BH155" s="140"/>
      <c r="BI155" s="140"/>
    </row>
    <row r="156" spans="1:61" ht="13.5" customHeight="1" x14ac:dyDescent="0.25">
      <c r="A156" s="148" t="s">
        <v>123</v>
      </c>
      <c r="B156" s="52"/>
      <c r="C156" s="57"/>
      <c r="D156" s="57"/>
      <c r="E156" s="194"/>
      <c r="F156" s="190"/>
      <c r="G156" s="57"/>
      <c r="H156" s="57"/>
      <c r="I156" s="57"/>
      <c r="J156" s="57"/>
      <c r="K156" s="57"/>
      <c r="L156" s="190"/>
      <c r="M156" s="190"/>
      <c r="N156" s="57"/>
      <c r="O156" s="57"/>
      <c r="P156" s="57"/>
      <c r="Q156" s="57"/>
      <c r="R156" s="57"/>
      <c r="S156" s="190"/>
      <c r="T156" s="190"/>
      <c r="U156" s="57"/>
      <c r="V156" s="149"/>
      <c r="W156" s="149"/>
      <c r="X156" s="149"/>
      <c r="Y156" s="57"/>
      <c r="Z156" s="190"/>
      <c r="AA156" s="190"/>
      <c r="AB156" s="57"/>
      <c r="AC156" s="57"/>
      <c r="AD156" s="57"/>
      <c r="AE156" s="156"/>
      <c r="AF156" s="203"/>
      <c r="AG156" s="27"/>
      <c r="AH156" s="15">
        <f t="shared" si="197"/>
        <v>0</v>
      </c>
      <c r="AI156" s="32">
        <f t="shared" si="198"/>
        <v>0</v>
      </c>
      <c r="AJ156" s="15">
        <f t="shared" si="199"/>
        <v>0</v>
      </c>
      <c r="AK156" s="32">
        <f t="shared" si="200"/>
        <v>0</v>
      </c>
      <c r="AL156" s="15">
        <f t="shared" si="201"/>
        <v>0</v>
      </c>
      <c r="AM156" s="32">
        <f t="shared" si="202"/>
        <v>0</v>
      </c>
      <c r="AN156" s="17">
        <f t="shared" si="203"/>
        <v>0</v>
      </c>
      <c r="AO156" s="167">
        <f t="shared" si="204"/>
        <v>0</v>
      </c>
      <c r="AP156" s="19">
        <f t="shared" si="205"/>
        <v>0</v>
      </c>
      <c r="AQ156" s="175">
        <f t="shared" si="206"/>
        <v>0</v>
      </c>
      <c r="AR156" s="170">
        <f t="shared" si="207"/>
        <v>0</v>
      </c>
      <c r="AS156" s="9">
        <f t="shared" si="208"/>
        <v>0</v>
      </c>
      <c r="AT156" s="27"/>
      <c r="AU156" s="140"/>
      <c r="AV156" s="140"/>
      <c r="AW156" s="140"/>
      <c r="AX156" s="140"/>
      <c r="AY156" s="140"/>
      <c r="AZ156" s="140"/>
      <c r="BA156" s="140"/>
      <c r="BB156" s="140"/>
      <c r="BC156" s="140"/>
      <c r="BD156" s="140"/>
      <c r="BE156" s="140"/>
      <c r="BF156" s="140"/>
      <c r="BG156" s="140"/>
      <c r="BH156" s="140"/>
      <c r="BI156" s="140"/>
    </row>
    <row r="157" spans="1:61" ht="13.5" customHeight="1" thickBot="1" x14ac:dyDescent="0.3">
      <c r="A157" s="148" t="s">
        <v>71</v>
      </c>
      <c r="B157" s="157"/>
      <c r="C157" s="158"/>
      <c r="D157" s="158"/>
      <c r="E157" s="193"/>
      <c r="F157" s="193"/>
      <c r="G157" s="158"/>
      <c r="H157" s="158"/>
      <c r="I157" s="158"/>
      <c r="J157" s="158"/>
      <c r="K157" s="158"/>
      <c r="L157" s="193"/>
      <c r="M157" s="193"/>
      <c r="N157" s="158"/>
      <c r="O157" s="158"/>
      <c r="P157" s="158"/>
      <c r="Q157" s="158"/>
      <c r="R157" s="158"/>
      <c r="S157" s="193"/>
      <c r="T157" s="193"/>
      <c r="U157" s="158"/>
      <c r="V157" s="158"/>
      <c r="W157" s="158"/>
      <c r="X157" s="158"/>
      <c r="Y157" s="158"/>
      <c r="Z157" s="193"/>
      <c r="AA157" s="193"/>
      <c r="AB157" s="158"/>
      <c r="AC157" s="158"/>
      <c r="AD157" s="158"/>
      <c r="AE157" s="159"/>
      <c r="AF157" s="204"/>
      <c r="AG157" s="27"/>
      <c r="AH157" s="69">
        <f t="shared" si="197"/>
        <v>0</v>
      </c>
      <c r="AI157" s="60">
        <f t="shared" si="198"/>
        <v>0</v>
      </c>
      <c r="AJ157" s="69">
        <f t="shared" si="199"/>
        <v>0</v>
      </c>
      <c r="AK157" s="60">
        <f t="shared" si="200"/>
        <v>0</v>
      </c>
      <c r="AL157" s="69">
        <f t="shared" si="201"/>
        <v>0</v>
      </c>
      <c r="AM157" s="60">
        <f t="shared" si="202"/>
        <v>0</v>
      </c>
      <c r="AN157" s="70">
        <f t="shared" si="203"/>
        <v>0</v>
      </c>
      <c r="AO157" s="168">
        <f t="shared" si="204"/>
        <v>0</v>
      </c>
      <c r="AP157" s="71">
        <f t="shared" si="205"/>
        <v>0</v>
      </c>
      <c r="AQ157" s="179">
        <f t="shared" si="206"/>
        <v>0</v>
      </c>
      <c r="AR157" s="171">
        <f t="shared" si="207"/>
        <v>0</v>
      </c>
      <c r="AS157" s="73">
        <f t="shared" si="208"/>
        <v>0</v>
      </c>
      <c r="AT157" s="27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  <c r="BI157" s="140"/>
    </row>
    <row r="158" spans="1:61" ht="13.5" customHeight="1" thickBot="1" x14ac:dyDescent="0.3">
      <c r="A158" s="63" t="s">
        <v>73</v>
      </c>
      <c r="B158" s="147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  <c r="X158" s="145"/>
      <c r="Y158" s="145"/>
      <c r="Z158" s="145"/>
      <c r="AA158" s="145"/>
      <c r="AB158" s="145"/>
      <c r="AC158" s="145"/>
      <c r="AD158" s="145"/>
      <c r="AE158" s="146"/>
      <c r="AF158" s="204"/>
      <c r="AG158" s="27"/>
      <c r="AH158" s="66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8"/>
      <c r="AT158" s="27"/>
      <c r="AU158" s="140"/>
      <c r="AV158" s="140"/>
      <c r="AW158" s="140"/>
      <c r="AX158" s="140"/>
      <c r="AY158" s="140"/>
      <c r="AZ158" s="140"/>
      <c r="BA158" s="140"/>
      <c r="BB158" s="140"/>
      <c r="BC158" s="140"/>
      <c r="BD158" s="140"/>
      <c r="BE158" s="140"/>
      <c r="BF158" s="140"/>
      <c r="BG158" s="140"/>
      <c r="BH158" s="140"/>
      <c r="BI158" s="140"/>
    </row>
    <row r="159" spans="1:61" ht="13.5" customHeight="1" x14ac:dyDescent="0.25">
      <c r="A159" s="160" t="s">
        <v>71</v>
      </c>
      <c r="B159" s="153"/>
      <c r="C159" s="154"/>
      <c r="D159" s="154"/>
      <c r="E159" s="192"/>
      <c r="F159" s="192"/>
      <c r="G159" s="154"/>
      <c r="H159" s="154"/>
      <c r="I159" s="154"/>
      <c r="J159" s="154"/>
      <c r="K159" s="154"/>
      <c r="L159" s="192"/>
      <c r="M159" s="192"/>
      <c r="N159" s="154"/>
      <c r="O159" s="154"/>
      <c r="P159" s="154"/>
      <c r="Q159" s="154"/>
      <c r="R159" s="154"/>
      <c r="S159" s="192"/>
      <c r="T159" s="192"/>
      <c r="U159" s="154"/>
      <c r="V159" s="154"/>
      <c r="W159" s="154"/>
      <c r="X159" s="154"/>
      <c r="Y159" s="154"/>
      <c r="Z159" s="192"/>
      <c r="AA159" s="192"/>
      <c r="AB159" s="154"/>
      <c r="AC159" s="154"/>
      <c r="AD159" s="154"/>
      <c r="AE159" s="155"/>
      <c r="AF159" s="204"/>
      <c r="AG159" s="27"/>
      <c r="AH159" s="164">
        <f t="shared" ref="AH159:AH165" si="209">(COUNTIF(B159:AF159,"M"))</f>
        <v>0</v>
      </c>
      <c r="AI159" s="180">
        <f t="shared" ref="AI159:AI165" si="210">AH159*8</f>
        <v>0</v>
      </c>
      <c r="AJ159" s="164">
        <f t="shared" ref="AJ159:AJ165" si="211">(COUNTIF(B159:AF159,"A"))</f>
        <v>0</v>
      </c>
      <c r="AK159" s="180">
        <f t="shared" ref="AK159:AK165" si="212">AJ159*8</f>
        <v>0</v>
      </c>
      <c r="AL159" s="164">
        <f t="shared" ref="AL159:AL165" si="213">(COUNTIF(B159:AF159,"N"))</f>
        <v>0</v>
      </c>
      <c r="AM159" s="180">
        <f t="shared" ref="AM159:AM165" si="214">AL159*7.5</f>
        <v>0</v>
      </c>
      <c r="AN159" s="183">
        <f t="shared" ref="AN159:AN165" si="215">(COUNTIF(B159:AF159,"1"))+(COUNTIF(B159:AF159,"V"))</f>
        <v>0</v>
      </c>
      <c r="AO159" s="184">
        <f t="shared" ref="AO159:AO165" si="216">AN159*8</f>
        <v>0</v>
      </c>
      <c r="AP159" s="173">
        <f t="shared" ref="AP159:AP165" si="217">(COUNTIF(B159:AF159,"S"))</f>
        <v>0</v>
      </c>
      <c r="AQ159" s="174">
        <f t="shared" ref="AQ159:AQ165" si="218">AP159*8</f>
        <v>0</v>
      </c>
      <c r="AR159" s="169">
        <f t="shared" ref="AR159:AR165" si="219">AH159+AJ159+AL159+(COUNTIF(B159:AF159,"D"))+(COUNTIF(B159:AF159,"8"))</f>
        <v>0</v>
      </c>
      <c r="AS159" s="75">
        <f t="shared" ref="AS159:AS165" si="220">AI159+AK159+AM159+(COUNTIF(B159:AF159,"D")*8)+(COUNTIF(B159:AF159,"8")*8)</f>
        <v>0</v>
      </c>
      <c r="AT159" s="27"/>
      <c r="AU159" s="140"/>
      <c r="AV159" s="140"/>
      <c r="AW159" s="140"/>
      <c r="AX159" s="140"/>
      <c r="AY159" s="140"/>
      <c r="AZ159" s="140"/>
      <c r="BA159" s="140"/>
      <c r="BB159" s="140"/>
      <c r="BC159" s="140"/>
      <c r="BD159" s="140"/>
      <c r="BE159" s="140"/>
      <c r="BF159" s="140"/>
      <c r="BG159" s="140"/>
      <c r="BH159" s="140"/>
      <c r="BI159" s="140"/>
    </row>
    <row r="160" spans="1:61" ht="13.5" customHeight="1" x14ac:dyDescent="0.25">
      <c r="A160" s="51" t="s">
        <v>71</v>
      </c>
      <c r="B160" s="52"/>
      <c r="C160" s="57"/>
      <c r="D160" s="57"/>
      <c r="E160" s="190"/>
      <c r="F160" s="190"/>
      <c r="G160" s="57"/>
      <c r="H160" s="57"/>
      <c r="I160" s="57"/>
      <c r="J160" s="57"/>
      <c r="K160" s="57"/>
      <c r="L160" s="190"/>
      <c r="M160" s="190"/>
      <c r="N160" s="57"/>
      <c r="O160" s="57"/>
      <c r="P160" s="57"/>
      <c r="Q160" s="57"/>
      <c r="R160" s="57"/>
      <c r="S160" s="190"/>
      <c r="T160" s="190"/>
      <c r="U160" s="57"/>
      <c r="V160" s="57"/>
      <c r="W160" s="57"/>
      <c r="X160" s="57"/>
      <c r="Y160" s="57"/>
      <c r="Z160" s="190"/>
      <c r="AA160" s="190"/>
      <c r="AB160" s="57"/>
      <c r="AC160" s="57"/>
      <c r="AD160" s="57"/>
      <c r="AE160" s="58"/>
      <c r="AF160" s="204"/>
      <c r="AG160" s="27"/>
      <c r="AH160" s="15">
        <f t="shared" si="209"/>
        <v>0</v>
      </c>
      <c r="AI160" s="181">
        <f t="shared" si="210"/>
        <v>0</v>
      </c>
      <c r="AJ160" s="15">
        <f t="shared" si="211"/>
        <v>0</v>
      </c>
      <c r="AK160" s="181">
        <f t="shared" si="212"/>
        <v>0</v>
      </c>
      <c r="AL160" s="15">
        <f t="shared" si="213"/>
        <v>0</v>
      </c>
      <c r="AM160" s="181">
        <f t="shared" si="214"/>
        <v>0</v>
      </c>
      <c r="AN160" s="17">
        <f t="shared" si="215"/>
        <v>0</v>
      </c>
      <c r="AO160" s="185">
        <f t="shared" si="216"/>
        <v>0</v>
      </c>
      <c r="AP160" s="19">
        <f t="shared" si="217"/>
        <v>0</v>
      </c>
      <c r="AQ160" s="177">
        <f t="shared" si="218"/>
        <v>0</v>
      </c>
      <c r="AR160" s="170">
        <f t="shared" si="219"/>
        <v>0</v>
      </c>
      <c r="AS160" s="9">
        <f t="shared" si="220"/>
        <v>0</v>
      </c>
      <c r="AT160" s="27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  <c r="BI160" s="140"/>
    </row>
    <row r="161" spans="1:61" ht="13.5" customHeight="1" x14ac:dyDescent="0.25">
      <c r="A161" s="51" t="s">
        <v>71</v>
      </c>
      <c r="B161" s="52"/>
      <c r="C161" s="57"/>
      <c r="D161" s="57"/>
      <c r="E161" s="190"/>
      <c r="F161" s="190"/>
      <c r="G161" s="57"/>
      <c r="H161" s="57"/>
      <c r="I161" s="57"/>
      <c r="J161" s="57"/>
      <c r="K161" s="57"/>
      <c r="L161" s="190"/>
      <c r="M161" s="190"/>
      <c r="N161" s="57"/>
      <c r="O161" s="57"/>
      <c r="P161" s="57"/>
      <c r="Q161" s="57"/>
      <c r="R161" s="57"/>
      <c r="S161" s="190"/>
      <c r="T161" s="190"/>
      <c r="U161" s="57"/>
      <c r="V161" s="57"/>
      <c r="W161" s="57"/>
      <c r="X161" s="57"/>
      <c r="Y161" s="57"/>
      <c r="Z161" s="190"/>
      <c r="AA161" s="190"/>
      <c r="AB161" s="57"/>
      <c r="AC161" s="57"/>
      <c r="AD161" s="57"/>
      <c r="AE161" s="58"/>
      <c r="AF161" s="204"/>
      <c r="AG161" s="27"/>
      <c r="AH161" s="15">
        <f t="shared" si="209"/>
        <v>0</v>
      </c>
      <c r="AI161" s="181">
        <f t="shared" si="210"/>
        <v>0</v>
      </c>
      <c r="AJ161" s="15">
        <f t="shared" si="211"/>
        <v>0</v>
      </c>
      <c r="AK161" s="181">
        <f t="shared" si="212"/>
        <v>0</v>
      </c>
      <c r="AL161" s="15">
        <f t="shared" si="213"/>
        <v>0</v>
      </c>
      <c r="AM161" s="181">
        <f t="shared" si="214"/>
        <v>0</v>
      </c>
      <c r="AN161" s="17">
        <f t="shared" si="215"/>
        <v>0</v>
      </c>
      <c r="AO161" s="185">
        <f t="shared" si="216"/>
        <v>0</v>
      </c>
      <c r="AP161" s="19">
        <f t="shared" si="217"/>
        <v>0</v>
      </c>
      <c r="AQ161" s="177">
        <f t="shared" si="218"/>
        <v>0</v>
      </c>
      <c r="AR161" s="170">
        <f t="shared" si="219"/>
        <v>0</v>
      </c>
      <c r="AS161" s="9">
        <f t="shared" si="220"/>
        <v>0</v>
      </c>
      <c r="AT161" s="27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  <c r="BI161" s="140"/>
    </row>
    <row r="162" spans="1:61" ht="13.5" customHeight="1" x14ac:dyDescent="0.25">
      <c r="A162" s="51" t="s">
        <v>71</v>
      </c>
      <c r="B162" s="52"/>
      <c r="C162" s="57"/>
      <c r="D162" s="57"/>
      <c r="E162" s="190"/>
      <c r="F162" s="190"/>
      <c r="G162" s="57"/>
      <c r="H162" s="57"/>
      <c r="I162" s="57"/>
      <c r="J162" s="57"/>
      <c r="K162" s="57"/>
      <c r="L162" s="190"/>
      <c r="M162" s="190"/>
      <c r="N162" s="57"/>
      <c r="O162" s="57"/>
      <c r="P162" s="57"/>
      <c r="Q162" s="57"/>
      <c r="R162" s="57"/>
      <c r="S162" s="190"/>
      <c r="T162" s="190"/>
      <c r="U162" s="57"/>
      <c r="V162" s="57"/>
      <c r="W162" s="57"/>
      <c r="X162" s="57"/>
      <c r="Y162" s="57"/>
      <c r="Z162" s="190"/>
      <c r="AA162" s="190"/>
      <c r="AB162" s="57"/>
      <c r="AC162" s="57"/>
      <c r="AD162" s="57"/>
      <c r="AE162" s="58"/>
      <c r="AF162" s="204"/>
      <c r="AG162" s="27"/>
      <c r="AH162" s="15">
        <f t="shared" si="209"/>
        <v>0</v>
      </c>
      <c r="AI162" s="181">
        <f t="shared" si="210"/>
        <v>0</v>
      </c>
      <c r="AJ162" s="15">
        <f t="shared" si="211"/>
        <v>0</v>
      </c>
      <c r="AK162" s="181">
        <f t="shared" si="212"/>
        <v>0</v>
      </c>
      <c r="AL162" s="15">
        <f t="shared" si="213"/>
        <v>0</v>
      </c>
      <c r="AM162" s="181">
        <f t="shared" si="214"/>
        <v>0</v>
      </c>
      <c r="AN162" s="17">
        <f t="shared" si="215"/>
        <v>0</v>
      </c>
      <c r="AO162" s="185">
        <f t="shared" si="216"/>
        <v>0</v>
      </c>
      <c r="AP162" s="19">
        <f t="shared" si="217"/>
        <v>0</v>
      </c>
      <c r="AQ162" s="177">
        <f t="shared" si="218"/>
        <v>0</v>
      </c>
      <c r="AR162" s="170">
        <f t="shared" si="219"/>
        <v>0</v>
      </c>
      <c r="AS162" s="9">
        <f t="shared" si="220"/>
        <v>0</v>
      </c>
      <c r="AT162" s="27"/>
      <c r="AU162" s="140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140"/>
      <c r="BF162" s="140"/>
      <c r="BG162" s="140"/>
      <c r="BH162" s="140"/>
      <c r="BI162" s="140"/>
    </row>
    <row r="163" spans="1:61" ht="13.5" customHeight="1" x14ac:dyDescent="0.25">
      <c r="A163" s="51" t="s">
        <v>71</v>
      </c>
      <c r="B163" s="52"/>
      <c r="C163" s="57"/>
      <c r="D163" s="57"/>
      <c r="E163" s="190"/>
      <c r="F163" s="190"/>
      <c r="G163" s="57"/>
      <c r="H163" s="57"/>
      <c r="I163" s="57"/>
      <c r="J163" s="57"/>
      <c r="K163" s="57"/>
      <c r="L163" s="190"/>
      <c r="M163" s="190"/>
      <c r="N163" s="57"/>
      <c r="O163" s="57"/>
      <c r="P163" s="57"/>
      <c r="Q163" s="57"/>
      <c r="R163" s="57"/>
      <c r="S163" s="190"/>
      <c r="T163" s="190"/>
      <c r="U163" s="57"/>
      <c r="V163" s="57"/>
      <c r="W163" s="57"/>
      <c r="X163" s="57"/>
      <c r="Y163" s="57"/>
      <c r="Z163" s="190"/>
      <c r="AA163" s="190"/>
      <c r="AB163" s="57"/>
      <c r="AC163" s="57"/>
      <c r="AD163" s="57"/>
      <c r="AE163" s="58"/>
      <c r="AF163" s="204"/>
      <c r="AG163" s="27"/>
      <c r="AH163" s="15">
        <f t="shared" si="209"/>
        <v>0</v>
      </c>
      <c r="AI163" s="181">
        <f t="shared" si="210"/>
        <v>0</v>
      </c>
      <c r="AJ163" s="15">
        <f t="shared" si="211"/>
        <v>0</v>
      </c>
      <c r="AK163" s="181">
        <f t="shared" si="212"/>
        <v>0</v>
      </c>
      <c r="AL163" s="15">
        <f t="shared" si="213"/>
        <v>0</v>
      </c>
      <c r="AM163" s="181">
        <f t="shared" si="214"/>
        <v>0</v>
      </c>
      <c r="AN163" s="17">
        <f t="shared" si="215"/>
        <v>0</v>
      </c>
      <c r="AO163" s="185">
        <f t="shared" si="216"/>
        <v>0</v>
      </c>
      <c r="AP163" s="19">
        <f t="shared" si="217"/>
        <v>0</v>
      </c>
      <c r="AQ163" s="177">
        <f t="shared" si="218"/>
        <v>0</v>
      </c>
      <c r="AR163" s="170">
        <f t="shared" si="219"/>
        <v>0</v>
      </c>
      <c r="AS163" s="9">
        <f t="shared" si="220"/>
        <v>0</v>
      </c>
      <c r="AT163" s="27"/>
      <c r="AU163" s="140"/>
      <c r="AV163" s="140"/>
      <c r="AW163" s="140"/>
      <c r="AX163" s="140"/>
      <c r="AY163" s="140"/>
      <c r="AZ163" s="140"/>
      <c r="BA163" s="140"/>
      <c r="BB163" s="140"/>
      <c r="BC163" s="140"/>
      <c r="BD163" s="140"/>
      <c r="BE163" s="140"/>
      <c r="BF163" s="140"/>
      <c r="BG163" s="140"/>
      <c r="BH163" s="140"/>
      <c r="BI163" s="140"/>
    </row>
    <row r="164" spans="1:61" ht="13.5" customHeight="1" thickBot="1" x14ac:dyDescent="0.3">
      <c r="A164" s="162" t="s">
        <v>71</v>
      </c>
      <c r="B164" s="157"/>
      <c r="C164" s="158"/>
      <c r="D164" s="158"/>
      <c r="E164" s="193"/>
      <c r="F164" s="193"/>
      <c r="G164" s="158"/>
      <c r="H164" s="158"/>
      <c r="I164" s="158"/>
      <c r="J164" s="158"/>
      <c r="K164" s="158"/>
      <c r="L164" s="193"/>
      <c r="M164" s="193"/>
      <c r="N164" s="158"/>
      <c r="O164" s="158"/>
      <c r="P164" s="158"/>
      <c r="Q164" s="158"/>
      <c r="R164" s="158"/>
      <c r="S164" s="193"/>
      <c r="T164" s="193"/>
      <c r="U164" s="158"/>
      <c r="V164" s="158"/>
      <c r="W164" s="158"/>
      <c r="X164" s="158"/>
      <c r="Y164" s="158"/>
      <c r="Z164" s="193"/>
      <c r="AA164" s="193"/>
      <c r="AB164" s="158"/>
      <c r="AC164" s="158"/>
      <c r="AD164" s="158"/>
      <c r="AE164" s="159"/>
      <c r="AF164" s="204"/>
      <c r="AG164" s="27"/>
      <c r="AH164" s="15">
        <f t="shared" si="209"/>
        <v>0</v>
      </c>
      <c r="AI164" s="181">
        <f t="shared" si="210"/>
        <v>0</v>
      </c>
      <c r="AJ164" s="15">
        <f t="shared" si="211"/>
        <v>0</v>
      </c>
      <c r="AK164" s="181">
        <f t="shared" si="212"/>
        <v>0</v>
      </c>
      <c r="AL164" s="15">
        <f t="shared" si="213"/>
        <v>0</v>
      </c>
      <c r="AM164" s="181">
        <f t="shared" si="214"/>
        <v>0</v>
      </c>
      <c r="AN164" s="17">
        <f t="shared" si="215"/>
        <v>0</v>
      </c>
      <c r="AO164" s="185">
        <f t="shared" si="216"/>
        <v>0</v>
      </c>
      <c r="AP164" s="19">
        <f t="shared" si="217"/>
        <v>0</v>
      </c>
      <c r="AQ164" s="177">
        <f t="shared" si="218"/>
        <v>0</v>
      </c>
      <c r="AR164" s="170">
        <f t="shared" si="219"/>
        <v>0</v>
      </c>
      <c r="AS164" s="9">
        <f t="shared" si="220"/>
        <v>0</v>
      </c>
      <c r="AT164" s="27"/>
      <c r="AU164" s="140"/>
      <c r="AV164" s="140"/>
      <c r="AW164" s="140"/>
      <c r="AX164" s="140"/>
      <c r="AY164" s="140"/>
      <c r="AZ164" s="140"/>
      <c r="BA164" s="140"/>
      <c r="BB164" s="140"/>
      <c r="BC164" s="140"/>
      <c r="BD164" s="140"/>
      <c r="BE164" s="140"/>
      <c r="BF164" s="140"/>
      <c r="BG164" s="140"/>
      <c r="BH164" s="140"/>
      <c r="BI164" s="140"/>
    </row>
    <row r="165" spans="1:61" ht="13.5" customHeight="1" thickBot="1" x14ac:dyDescent="0.3">
      <c r="A165" s="81" t="s">
        <v>10</v>
      </c>
      <c r="B165" s="208">
        <v>8</v>
      </c>
      <c r="C165" s="83">
        <v>8</v>
      </c>
      <c r="D165" s="83">
        <v>8</v>
      </c>
      <c r="E165" s="84"/>
      <c r="F165" s="84"/>
      <c r="G165" s="83">
        <v>8</v>
      </c>
      <c r="H165" s="83">
        <v>8</v>
      </c>
      <c r="I165" s="83">
        <v>8</v>
      </c>
      <c r="J165" s="83">
        <v>8</v>
      </c>
      <c r="K165" s="83">
        <v>8</v>
      </c>
      <c r="L165" s="84"/>
      <c r="M165" s="84"/>
      <c r="N165" s="83">
        <v>8</v>
      </c>
      <c r="O165" s="83">
        <v>8</v>
      </c>
      <c r="P165" s="83">
        <v>8</v>
      </c>
      <c r="Q165" s="83">
        <v>8</v>
      </c>
      <c r="R165" s="83">
        <v>8</v>
      </c>
      <c r="S165" s="84"/>
      <c r="T165" s="84"/>
      <c r="U165" s="83">
        <v>8</v>
      </c>
      <c r="V165" s="83">
        <v>8</v>
      </c>
      <c r="W165" s="83">
        <v>8</v>
      </c>
      <c r="X165" s="83">
        <v>8</v>
      </c>
      <c r="Y165" s="83">
        <v>8</v>
      </c>
      <c r="Z165" s="84"/>
      <c r="AA165" s="84"/>
      <c r="AB165" s="83">
        <v>8</v>
      </c>
      <c r="AC165" s="83">
        <v>8</v>
      </c>
      <c r="AD165" s="83">
        <v>8</v>
      </c>
      <c r="AE165" s="86">
        <v>8</v>
      </c>
      <c r="AF165" s="204"/>
      <c r="AG165" s="27"/>
      <c r="AH165" s="165">
        <f t="shared" si="209"/>
        <v>0</v>
      </c>
      <c r="AI165" s="182">
        <f t="shared" si="210"/>
        <v>0</v>
      </c>
      <c r="AJ165" s="165">
        <f t="shared" si="211"/>
        <v>0</v>
      </c>
      <c r="AK165" s="182">
        <f t="shared" si="212"/>
        <v>0</v>
      </c>
      <c r="AL165" s="165">
        <f t="shared" si="213"/>
        <v>0</v>
      </c>
      <c r="AM165" s="182">
        <f t="shared" si="214"/>
        <v>0</v>
      </c>
      <c r="AN165" s="186">
        <f t="shared" si="215"/>
        <v>0</v>
      </c>
      <c r="AO165" s="187">
        <f t="shared" si="216"/>
        <v>0</v>
      </c>
      <c r="AP165" s="176">
        <f t="shared" si="217"/>
        <v>0</v>
      </c>
      <c r="AQ165" s="178">
        <f t="shared" si="218"/>
        <v>0</v>
      </c>
      <c r="AR165" s="172">
        <f t="shared" si="219"/>
        <v>22</v>
      </c>
      <c r="AS165" s="166">
        <f t="shared" si="220"/>
        <v>176</v>
      </c>
      <c r="AT165" s="27"/>
      <c r="AU165" s="140"/>
      <c r="AV165" s="140"/>
      <c r="AW165" s="140"/>
      <c r="AX165" s="140"/>
      <c r="AY165" s="140"/>
      <c r="AZ165" s="140"/>
      <c r="BA165" s="140"/>
      <c r="BB165" s="140"/>
      <c r="BC165" s="140"/>
      <c r="BD165" s="140"/>
      <c r="BE165" s="140"/>
      <c r="BF165" s="140"/>
      <c r="BG165" s="140"/>
      <c r="BH165" s="140"/>
      <c r="BI165" s="140"/>
    </row>
    <row r="166" spans="1:61" ht="13.5" customHeight="1" thickBot="1" x14ac:dyDescent="0.3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140"/>
      <c r="AV166" s="140"/>
      <c r="AW166" s="140"/>
      <c r="AX166" s="140"/>
      <c r="AY166" s="140"/>
      <c r="AZ166" s="140"/>
      <c r="BA166" s="140"/>
      <c r="BB166" s="140"/>
      <c r="BC166" s="140"/>
      <c r="BD166" s="140"/>
      <c r="BE166" s="140"/>
      <c r="BF166" s="140"/>
      <c r="BG166" s="140"/>
      <c r="BH166" s="140"/>
      <c r="BI166" s="140"/>
    </row>
    <row r="167" spans="1:61" ht="12.75" customHeight="1" thickBot="1" x14ac:dyDescent="0.3">
      <c r="A167" s="141" t="s">
        <v>9</v>
      </c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140"/>
      <c r="AV167" s="140"/>
      <c r="AW167" s="140"/>
      <c r="AX167" s="140"/>
      <c r="AY167" s="140"/>
      <c r="AZ167" s="140"/>
      <c r="BA167" s="140"/>
      <c r="BB167" s="140"/>
      <c r="BC167" s="140"/>
      <c r="BD167" s="140"/>
      <c r="BE167" s="140"/>
      <c r="BF167" s="140"/>
      <c r="BG167" s="140"/>
      <c r="BH167" s="140"/>
      <c r="BI167" s="140"/>
    </row>
    <row r="168" spans="1:61" ht="13.5" customHeight="1" thickBot="1" x14ac:dyDescent="0.3">
      <c r="A168" s="59" t="s">
        <v>70</v>
      </c>
      <c r="B168" s="28">
        <v>1</v>
      </c>
      <c r="C168" s="188">
        <v>2</v>
      </c>
      <c r="D168" s="188">
        <v>3</v>
      </c>
      <c r="E168" s="53">
        <v>4</v>
      </c>
      <c r="F168" s="219">
        <v>5</v>
      </c>
      <c r="G168" s="219">
        <v>6</v>
      </c>
      <c r="H168" s="53">
        <v>7</v>
      </c>
      <c r="I168" s="53">
        <v>8</v>
      </c>
      <c r="J168" s="188">
        <v>9</v>
      </c>
      <c r="K168" s="188">
        <v>10</v>
      </c>
      <c r="L168" s="53">
        <v>11</v>
      </c>
      <c r="M168" s="53">
        <v>12</v>
      </c>
      <c r="N168" s="53">
        <v>13</v>
      </c>
      <c r="O168" s="53">
        <v>14</v>
      </c>
      <c r="P168" s="53">
        <v>15</v>
      </c>
      <c r="Q168" s="188">
        <v>16</v>
      </c>
      <c r="R168" s="188">
        <v>17</v>
      </c>
      <c r="S168" s="53">
        <v>18</v>
      </c>
      <c r="T168" s="83">
        <v>19</v>
      </c>
      <c r="U168" s="83">
        <v>20</v>
      </c>
      <c r="V168" s="83">
        <v>21</v>
      </c>
      <c r="W168" s="83">
        <v>22</v>
      </c>
      <c r="X168" s="84">
        <v>23</v>
      </c>
      <c r="Y168" s="188">
        <v>24</v>
      </c>
      <c r="Z168" s="53">
        <v>25</v>
      </c>
      <c r="AA168" s="53">
        <v>26</v>
      </c>
      <c r="AB168" s="53">
        <v>27</v>
      </c>
      <c r="AC168" s="53">
        <v>28</v>
      </c>
      <c r="AD168" s="53">
        <v>29</v>
      </c>
      <c r="AE168" s="188">
        <v>30</v>
      </c>
      <c r="AF168" s="195">
        <v>31</v>
      </c>
      <c r="AG168" s="27"/>
      <c r="AH168" s="10" t="s">
        <v>21</v>
      </c>
      <c r="AI168" s="31" t="s">
        <v>20</v>
      </c>
      <c r="AJ168" s="10" t="s">
        <v>22</v>
      </c>
      <c r="AK168" s="31" t="s">
        <v>19</v>
      </c>
      <c r="AL168" s="10" t="s">
        <v>23</v>
      </c>
      <c r="AM168" s="31" t="s">
        <v>24</v>
      </c>
      <c r="AN168" s="10" t="s">
        <v>25</v>
      </c>
      <c r="AO168" s="31" t="s">
        <v>26</v>
      </c>
      <c r="AP168" s="10" t="s">
        <v>28</v>
      </c>
      <c r="AQ168" s="31" t="s">
        <v>27</v>
      </c>
      <c r="AR168" s="143" t="s">
        <v>29</v>
      </c>
      <c r="AS168" s="31" t="s">
        <v>30</v>
      </c>
      <c r="AT168" s="27"/>
      <c r="AU168" s="140"/>
      <c r="AV168" s="140"/>
      <c r="AW168" s="140"/>
      <c r="AX168" s="140"/>
      <c r="AY168" s="140"/>
      <c r="AZ168" s="140"/>
      <c r="BA168" s="140"/>
      <c r="BB168" s="140"/>
      <c r="BC168" s="140"/>
      <c r="BD168" s="140"/>
      <c r="BE168" s="140"/>
      <c r="BF168" s="140"/>
      <c r="BG168" s="140"/>
      <c r="BH168" s="140"/>
      <c r="BI168" s="140"/>
    </row>
    <row r="169" spans="1:61" ht="13.5" customHeight="1" x14ac:dyDescent="0.25">
      <c r="A169" s="50" t="s">
        <v>100</v>
      </c>
      <c r="B169" s="29" t="s">
        <v>0</v>
      </c>
      <c r="C169" s="189" t="s">
        <v>0</v>
      </c>
      <c r="D169" s="189" t="s">
        <v>1</v>
      </c>
      <c r="E169" s="55" t="s">
        <v>1</v>
      </c>
      <c r="F169" s="220" t="s">
        <v>2</v>
      </c>
      <c r="G169" s="220" t="s">
        <v>2</v>
      </c>
      <c r="H169" s="55"/>
      <c r="I169" s="55"/>
      <c r="J169" s="189"/>
      <c r="K169" s="189"/>
      <c r="L169" s="55" t="s">
        <v>0</v>
      </c>
      <c r="M169" s="55" t="s">
        <v>0</v>
      </c>
      <c r="N169" s="55" t="s">
        <v>1</v>
      </c>
      <c r="O169" s="55" t="s">
        <v>1</v>
      </c>
      <c r="P169" s="55" t="s">
        <v>2</v>
      </c>
      <c r="Q169" s="189" t="s">
        <v>2</v>
      </c>
      <c r="R169" s="189"/>
      <c r="S169" s="55"/>
      <c r="T169" s="55"/>
      <c r="U169" s="55"/>
      <c r="V169" s="55" t="s">
        <v>0</v>
      </c>
      <c r="W169" s="55" t="s">
        <v>0</v>
      </c>
      <c r="X169" s="189" t="s">
        <v>1</v>
      </c>
      <c r="Y169" s="189" t="s">
        <v>1</v>
      </c>
      <c r="Z169" s="55" t="s">
        <v>2</v>
      </c>
      <c r="AA169" s="55" t="s">
        <v>2</v>
      </c>
      <c r="AB169" s="55"/>
      <c r="AC169" s="55"/>
      <c r="AD169" s="55"/>
      <c r="AE169" s="189"/>
      <c r="AF169" s="196" t="s">
        <v>0</v>
      </c>
      <c r="AG169" s="27"/>
      <c r="AH169" s="14">
        <f>(COUNTIF(B169:AF169,"M"))</f>
        <v>7</v>
      </c>
      <c r="AI169" s="32">
        <f>AH169*8</f>
        <v>56</v>
      </c>
      <c r="AJ169" s="14">
        <f>(COUNTIF(B169:AF169,"A"))</f>
        <v>6</v>
      </c>
      <c r="AK169" s="32">
        <f>AJ169*8</f>
        <v>48</v>
      </c>
      <c r="AL169" s="14">
        <f>(COUNTIF(B169:AF169,"N"))</f>
        <v>6</v>
      </c>
      <c r="AM169" s="32">
        <f>AL169*7.5</f>
        <v>45</v>
      </c>
      <c r="AN169" s="16">
        <f>(COUNTIF(B169:AF169,"1"))+(COUNTIF(B169:AF169,"V"))</f>
        <v>0</v>
      </c>
      <c r="AO169" s="33">
        <f>AN169*8</f>
        <v>0</v>
      </c>
      <c r="AP169" s="18">
        <f>(COUNTIF(B169:AF169,"S"))</f>
        <v>0</v>
      </c>
      <c r="AQ169" s="34">
        <f>AP169*8</f>
        <v>0</v>
      </c>
      <c r="AR169" s="74">
        <f>AH169+AJ169+AL169+(COUNTIF(B169:AF169,"D"))+(COUNTIF(B169:AF169,"8"))</f>
        <v>19</v>
      </c>
      <c r="AS169" s="142">
        <f>AI169+AK169+AM169+(COUNTIF(B169:AF169,"D")*8)+(COUNTIF(B169:AF169,"8")*8)</f>
        <v>149</v>
      </c>
      <c r="AT169" s="27"/>
      <c r="AU169" s="140"/>
      <c r="AV169" s="140"/>
      <c r="AW169" s="140"/>
      <c r="AX169" s="140"/>
      <c r="AY169" s="140"/>
      <c r="AZ169" s="140"/>
      <c r="BA169" s="140"/>
      <c r="BB169" s="140"/>
      <c r="BC169" s="140"/>
      <c r="BD169" s="140"/>
      <c r="BE169" s="140"/>
      <c r="BF169" s="140"/>
      <c r="BG169" s="140"/>
      <c r="BH169" s="140"/>
      <c r="BI169" s="140"/>
    </row>
    <row r="170" spans="1:61" ht="13.5" customHeight="1" x14ac:dyDescent="0.25">
      <c r="A170" s="51" t="s">
        <v>103</v>
      </c>
      <c r="B170" s="30" t="s">
        <v>0</v>
      </c>
      <c r="C170" s="190" t="s">
        <v>0</v>
      </c>
      <c r="D170" s="190" t="s">
        <v>1</v>
      </c>
      <c r="E170" s="57" t="s">
        <v>1</v>
      </c>
      <c r="F170" s="221" t="s">
        <v>2</v>
      </c>
      <c r="G170" s="221" t="s">
        <v>2</v>
      </c>
      <c r="H170" s="57"/>
      <c r="I170" s="57"/>
      <c r="J170" s="190"/>
      <c r="K170" s="190"/>
      <c r="L170" s="57" t="s">
        <v>0</v>
      </c>
      <c r="M170" s="57" t="s">
        <v>0</v>
      </c>
      <c r="N170" s="57" t="s">
        <v>1</v>
      </c>
      <c r="O170" s="57" t="s">
        <v>1</v>
      </c>
      <c r="P170" s="57" t="s">
        <v>2</v>
      </c>
      <c r="Q170" s="190" t="s">
        <v>2</v>
      </c>
      <c r="R170" s="190"/>
      <c r="S170" s="57"/>
      <c r="T170" s="57"/>
      <c r="U170" s="57"/>
      <c r="V170" s="57" t="s">
        <v>0</v>
      </c>
      <c r="W170" s="57" t="s">
        <v>0</v>
      </c>
      <c r="X170" s="190" t="s">
        <v>1</v>
      </c>
      <c r="Y170" s="190" t="s">
        <v>1</v>
      </c>
      <c r="Z170" s="57" t="s">
        <v>2</v>
      </c>
      <c r="AA170" s="57" t="s">
        <v>2</v>
      </c>
      <c r="AB170" s="57"/>
      <c r="AC170" s="57"/>
      <c r="AD170" s="57">
        <v>1</v>
      </c>
      <c r="AE170" s="190">
        <v>1</v>
      </c>
      <c r="AF170" s="197">
        <v>1</v>
      </c>
      <c r="AG170" s="27"/>
      <c r="AH170" s="15">
        <f t="shared" ref="AH170:AH178" si="221">(COUNTIF(B170:AF170,"M"))</f>
        <v>6</v>
      </c>
      <c r="AI170" s="32">
        <f t="shared" ref="AI170:AI178" si="222">AH170*8</f>
        <v>48</v>
      </c>
      <c r="AJ170" s="15">
        <f t="shared" ref="AJ170:AJ178" si="223">(COUNTIF(B170:AF170,"A"))</f>
        <v>6</v>
      </c>
      <c r="AK170" s="32">
        <f t="shared" ref="AK170:AK178" si="224">AJ170*8</f>
        <v>48</v>
      </c>
      <c r="AL170" s="15">
        <f t="shared" ref="AL170:AL178" si="225">(COUNTIF(B170:AF170,"N"))</f>
        <v>6</v>
      </c>
      <c r="AM170" s="32">
        <f t="shared" ref="AM170:AM178" si="226">AL170*7.5</f>
        <v>45</v>
      </c>
      <c r="AN170" s="17">
        <f t="shared" ref="AN170:AN178" si="227">(COUNTIF(B170:AF170,"1"))+(COUNTIF(B170:AF170,"V"))</f>
        <v>3</v>
      </c>
      <c r="AO170" s="33">
        <f t="shared" ref="AO170:AO178" si="228">AN170*8</f>
        <v>24</v>
      </c>
      <c r="AP170" s="19">
        <f t="shared" ref="AP170:AP178" si="229">(COUNTIF(B170:AF170,"S"))</f>
        <v>0</v>
      </c>
      <c r="AQ170" s="34">
        <f t="shared" ref="AQ170:AQ178" si="230">AP170*8</f>
        <v>0</v>
      </c>
      <c r="AR170" s="13">
        <f t="shared" ref="AR170:AR178" si="231">AH170+AJ170+AL170+(COUNTIF(B170:AF170,"D"))+(COUNTIF(B170:AF170,"8"))</f>
        <v>18</v>
      </c>
      <c r="AS170" s="9">
        <f t="shared" ref="AS170:AS178" si="232">AI170+AK170+AM170+(COUNTIF(B170:AF170,"D")*8)+(COUNTIF(B170:AF170,"8")*8)</f>
        <v>141</v>
      </c>
      <c r="AT170" s="27"/>
      <c r="AU170" s="140"/>
      <c r="AV170" s="140"/>
      <c r="AW170" s="140"/>
      <c r="AX170" s="140"/>
      <c r="AY170" s="140"/>
      <c r="AZ170" s="140"/>
      <c r="BA170" s="140"/>
      <c r="BB170" s="140"/>
      <c r="BC170" s="140"/>
      <c r="BD170" s="140"/>
      <c r="BE170" s="140"/>
      <c r="BF170" s="140"/>
      <c r="BG170" s="140"/>
      <c r="BH170" s="140"/>
      <c r="BI170" s="140"/>
    </row>
    <row r="171" spans="1:61" ht="13.5" customHeight="1" x14ac:dyDescent="0.25">
      <c r="A171" s="51" t="s">
        <v>107</v>
      </c>
      <c r="B171" s="30"/>
      <c r="C171" s="190"/>
      <c r="D171" s="190" t="s">
        <v>0</v>
      </c>
      <c r="E171" s="57" t="s">
        <v>0</v>
      </c>
      <c r="F171" s="221" t="s">
        <v>1</v>
      </c>
      <c r="G171" s="221" t="s">
        <v>1</v>
      </c>
      <c r="H171" s="57" t="s">
        <v>2</v>
      </c>
      <c r="I171" s="57" t="s">
        <v>2</v>
      </c>
      <c r="J171" s="190"/>
      <c r="K171" s="190"/>
      <c r="L171" s="57"/>
      <c r="M171" s="57"/>
      <c r="N171" s="57" t="s">
        <v>0</v>
      </c>
      <c r="O171" s="57" t="s">
        <v>0</v>
      </c>
      <c r="P171" s="57" t="s">
        <v>1</v>
      </c>
      <c r="Q171" s="190" t="s">
        <v>1</v>
      </c>
      <c r="R171" s="190" t="s">
        <v>2</v>
      </c>
      <c r="S171" s="57" t="s">
        <v>2</v>
      </c>
      <c r="T171" s="57"/>
      <c r="U171" s="57"/>
      <c r="V171" s="57"/>
      <c r="W171" s="57"/>
      <c r="X171" s="190" t="s">
        <v>0</v>
      </c>
      <c r="Y171" s="190" t="s">
        <v>0</v>
      </c>
      <c r="Z171" s="57" t="s">
        <v>1</v>
      </c>
      <c r="AA171" s="57" t="s">
        <v>1</v>
      </c>
      <c r="AB171" s="57" t="s">
        <v>2</v>
      </c>
      <c r="AC171" s="57" t="s">
        <v>2</v>
      </c>
      <c r="AD171" s="57"/>
      <c r="AE171" s="190"/>
      <c r="AF171" s="197"/>
      <c r="AG171" s="27"/>
      <c r="AH171" s="15">
        <f t="shared" si="221"/>
        <v>6</v>
      </c>
      <c r="AI171" s="32">
        <f t="shared" si="222"/>
        <v>48</v>
      </c>
      <c r="AJ171" s="15">
        <f t="shared" si="223"/>
        <v>6</v>
      </c>
      <c r="AK171" s="32">
        <f t="shared" si="224"/>
        <v>48</v>
      </c>
      <c r="AL171" s="15">
        <f t="shared" si="225"/>
        <v>6</v>
      </c>
      <c r="AM171" s="32">
        <f t="shared" si="226"/>
        <v>45</v>
      </c>
      <c r="AN171" s="17">
        <f t="shared" si="227"/>
        <v>0</v>
      </c>
      <c r="AO171" s="33">
        <f t="shared" si="228"/>
        <v>0</v>
      </c>
      <c r="AP171" s="19">
        <f t="shared" si="229"/>
        <v>0</v>
      </c>
      <c r="AQ171" s="34">
        <f t="shared" si="230"/>
        <v>0</v>
      </c>
      <c r="AR171" s="13">
        <f t="shared" si="231"/>
        <v>18</v>
      </c>
      <c r="AS171" s="9">
        <f t="shared" si="232"/>
        <v>141</v>
      </c>
      <c r="AT171" s="27"/>
      <c r="AU171" s="140"/>
      <c r="AV171" s="140"/>
      <c r="AW171" s="140"/>
      <c r="AX171" s="140"/>
      <c r="AY171" s="140"/>
      <c r="AZ171" s="140"/>
      <c r="BA171" s="140"/>
      <c r="BB171" s="140"/>
      <c r="BC171" s="140"/>
      <c r="BD171" s="140"/>
      <c r="BE171" s="140"/>
      <c r="BF171" s="140"/>
      <c r="BG171" s="140"/>
      <c r="BH171" s="140"/>
      <c r="BI171" s="140"/>
    </row>
    <row r="172" spans="1:61" ht="13.5" customHeight="1" x14ac:dyDescent="0.25">
      <c r="A172" s="51" t="s">
        <v>106</v>
      </c>
      <c r="B172" s="30"/>
      <c r="C172" s="190"/>
      <c r="D172" s="190" t="s">
        <v>0</v>
      </c>
      <c r="E172" s="57" t="s">
        <v>0</v>
      </c>
      <c r="F172" s="221" t="s">
        <v>1</v>
      </c>
      <c r="G172" s="221" t="s">
        <v>1</v>
      </c>
      <c r="H172" s="57" t="s">
        <v>2</v>
      </c>
      <c r="I172" s="57" t="s">
        <v>2</v>
      </c>
      <c r="J172" s="190"/>
      <c r="K172" s="190"/>
      <c r="L172" s="57"/>
      <c r="M172" s="57"/>
      <c r="N172" s="57" t="s">
        <v>0</v>
      </c>
      <c r="O172" s="57" t="s">
        <v>0</v>
      </c>
      <c r="P172" s="57" t="s">
        <v>1</v>
      </c>
      <c r="Q172" s="190" t="s">
        <v>1</v>
      </c>
      <c r="R172" s="190" t="s">
        <v>2</v>
      </c>
      <c r="S172" s="57" t="s">
        <v>2</v>
      </c>
      <c r="T172" s="57"/>
      <c r="U172" s="57"/>
      <c r="V172" s="57"/>
      <c r="W172" s="57"/>
      <c r="X172" s="190" t="s">
        <v>0</v>
      </c>
      <c r="Y172" s="190" t="s">
        <v>0</v>
      </c>
      <c r="Z172" s="57" t="s">
        <v>1</v>
      </c>
      <c r="AA172" s="57" t="s">
        <v>1</v>
      </c>
      <c r="AB172" s="57" t="s">
        <v>2</v>
      </c>
      <c r="AC172" s="57" t="s">
        <v>2</v>
      </c>
      <c r="AD172" s="57"/>
      <c r="AE172" s="190"/>
      <c r="AF172" s="197"/>
      <c r="AG172" s="27"/>
      <c r="AH172" s="15">
        <f t="shared" si="221"/>
        <v>6</v>
      </c>
      <c r="AI172" s="32">
        <f t="shared" si="222"/>
        <v>48</v>
      </c>
      <c r="AJ172" s="15">
        <f t="shared" si="223"/>
        <v>6</v>
      </c>
      <c r="AK172" s="32">
        <f t="shared" si="224"/>
        <v>48</v>
      </c>
      <c r="AL172" s="15">
        <f t="shared" si="225"/>
        <v>6</v>
      </c>
      <c r="AM172" s="32">
        <f t="shared" si="226"/>
        <v>45</v>
      </c>
      <c r="AN172" s="17">
        <f t="shared" si="227"/>
        <v>0</v>
      </c>
      <c r="AO172" s="33">
        <f t="shared" si="228"/>
        <v>0</v>
      </c>
      <c r="AP172" s="19">
        <f t="shared" si="229"/>
        <v>0</v>
      </c>
      <c r="AQ172" s="34">
        <f t="shared" si="230"/>
        <v>0</v>
      </c>
      <c r="AR172" s="13">
        <f t="shared" si="231"/>
        <v>18</v>
      </c>
      <c r="AS172" s="9">
        <f t="shared" si="232"/>
        <v>141</v>
      </c>
      <c r="AT172" s="27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40"/>
    </row>
    <row r="173" spans="1:61" ht="13.5" customHeight="1" x14ac:dyDescent="0.25">
      <c r="A173" s="51" t="s">
        <v>102</v>
      </c>
      <c r="B173" s="30"/>
      <c r="C173" s="190"/>
      <c r="D173" s="190"/>
      <c r="E173" s="57"/>
      <c r="F173" s="221" t="s">
        <v>0</v>
      </c>
      <c r="G173" s="221" t="s">
        <v>0</v>
      </c>
      <c r="H173" s="57" t="s">
        <v>1</v>
      </c>
      <c r="I173" s="57" t="s">
        <v>1</v>
      </c>
      <c r="J173" s="190" t="s">
        <v>2</v>
      </c>
      <c r="K173" s="190" t="s">
        <v>2</v>
      </c>
      <c r="L173" s="57"/>
      <c r="M173" s="57"/>
      <c r="N173" s="57"/>
      <c r="O173" s="57"/>
      <c r="P173" s="57" t="s">
        <v>0</v>
      </c>
      <c r="Q173" s="190" t="s">
        <v>0</v>
      </c>
      <c r="R173" s="190" t="s">
        <v>1</v>
      </c>
      <c r="S173" s="57" t="s">
        <v>1</v>
      </c>
      <c r="T173" s="57" t="s">
        <v>2</v>
      </c>
      <c r="U173" s="57" t="s">
        <v>2</v>
      </c>
      <c r="V173" s="57"/>
      <c r="W173" s="57"/>
      <c r="X173" s="190"/>
      <c r="Y173" s="190"/>
      <c r="Z173" s="57" t="s">
        <v>0</v>
      </c>
      <c r="AA173" s="57" t="s">
        <v>0</v>
      </c>
      <c r="AB173" s="57" t="s">
        <v>1</v>
      </c>
      <c r="AC173" s="57" t="s">
        <v>1</v>
      </c>
      <c r="AD173" s="57" t="s">
        <v>2</v>
      </c>
      <c r="AE173" s="190" t="s">
        <v>2</v>
      </c>
      <c r="AF173" s="197"/>
      <c r="AG173" s="27"/>
      <c r="AH173" s="15">
        <f t="shared" si="221"/>
        <v>6</v>
      </c>
      <c r="AI173" s="32">
        <f t="shared" si="222"/>
        <v>48</v>
      </c>
      <c r="AJ173" s="15">
        <f t="shared" si="223"/>
        <v>6</v>
      </c>
      <c r="AK173" s="32">
        <f t="shared" si="224"/>
        <v>48</v>
      </c>
      <c r="AL173" s="15">
        <f t="shared" si="225"/>
        <v>6</v>
      </c>
      <c r="AM173" s="32">
        <f t="shared" si="226"/>
        <v>45</v>
      </c>
      <c r="AN173" s="17">
        <f t="shared" si="227"/>
        <v>0</v>
      </c>
      <c r="AO173" s="33">
        <f t="shared" si="228"/>
        <v>0</v>
      </c>
      <c r="AP173" s="19">
        <f t="shared" si="229"/>
        <v>0</v>
      </c>
      <c r="AQ173" s="34">
        <f t="shared" si="230"/>
        <v>0</v>
      </c>
      <c r="AR173" s="13">
        <f t="shared" si="231"/>
        <v>18</v>
      </c>
      <c r="AS173" s="9">
        <f t="shared" si="232"/>
        <v>141</v>
      </c>
      <c r="AT173" s="27"/>
      <c r="AU173" s="140"/>
      <c r="AV173" s="140"/>
      <c r="AW173" s="140"/>
      <c r="AX173" s="140"/>
      <c r="AY173" s="140"/>
      <c r="AZ173" s="140"/>
      <c r="BA173" s="140"/>
      <c r="BB173" s="140"/>
      <c r="BC173" s="140"/>
      <c r="BD173" s="140"/>
      <c r="BE173" s="140"/>
      <c r="BF173" s="140"/>
      <c r="BG173" s="140"/>
      <c r="BH173" s="140"/>
      <c r="BI173" s="140"/>
    </row>
    <row r="174" spans="1:61" ht="13.5" customHeight="1" x14ac:dyDescent="0.25">
      <c r="A174" s="51" t="s">
        <v>104</v>
      </c>
      <c r="B174" s="30"/>
      <c r="C174" s="190"/>
      <c r="D174" s="190"/>
      <c r="E174" s="57"/>
      <c r="F174" s="221" t="s">
        <v>0</v>
      </c>
      <c r="G174" s="221" t="s">
        <v>0</v>
      </c>
      <c r="H174" s="57" t="s">
        <v>1</v>
      </c>
      <c r="I174" s="57">
        <v>1</v>
      </c>
      <c r="J174" s="190">
        <v>1</v>
      </c>
      <c r="K174" s="190">
        <v>1</v>
      </c>
      <c r="L174" s="57"/>
      <c r="M174" s="57"/>
      <c r="N174" s="57"/>
      <c r="O174" s="57"/>
      <c r="P174" s="57" t="s">
        <v>0</v>
      </c>
      <c r="Q174" s="190" t="s">
        <v>0</v>
      </c>
      <c r="R174" s="190" t="s">
        <v>1</v>
      </c>
      <c r="S174" s="57" t="s">
        <v>1</v>
      </c>
      <c r="T174" s="57" t="s">
        <v>2</v>
      </c>
      <c r="U174" s="57" t="s">
        <v>2</v>
      </c>
      <c r="V174" s="57"/>
      <c r="W174" s="57"/>
      <c r="X174" s="190"/>
      <c r="Y174" s="190"/>
      <c r="Z174" s="57" t="s">
        <v>0</v>
      </c>
      <c r="AA174" s="57" t="s">
        <v>0</v>
      </c>
      <c r="AB174" s="57" t="s">
        <v>1</v>
      </c>
      <c r="AC174" s="57" t="s">
        <v>1</v>
      </c>
      <c r="AD174" s="57" t="s">
        <v>2</v>
      </c>
      <c r="AE174" s="190" t="s">
        <v>2</v>
      </c>
      <c r="AF174" s="197"/>
      <c r="AG174" s="27"/>
      <c r="AH174" s="15">
        <f t="shared" si="221"/>
        <v>6</v>
      </c>
      <c r="AI174" s="32">
        <f t="shared" si="222"/>
        <v>48</v>
      </c>
      <c r="AJ174" s="15">
        <f t="shared" si="223"/>
        <v>5</v>
      </c>
      <c r="AK174" s="32">
        <f t="shared" si="224"/>
        <v>40</v>
      </c>
      <c r="AL174" s="15">
        <f t="shared" si="225"/>
        <v>4</v>
      </c>
      <c r="AM174" s="32">
        <f t="shared" si="226"/>
        <v>30</v>
      </c>
      <c r="AN174" s="17">
        <f t="shared" si="227"/>
        <v>3</v>
      </c>
      <c r="AO174" s="33">
        <f t="shared" si="228"/>
        <v>24</v>
      </c>
      <c r="AP174" s="19">
        <f t="shared" si="229"/>
        <v>0</v>
      </c>
      <c r="AQ174" s="34">
        <f t="shared" si="230"/>
        <v>0</v>
      </c>
      <c r="AR174" s="13">
        <f t="shared" si="231"/>
        <v>15</v>
      </c>
      <c r="AS174" s="9">
        <f t="shared" si="232"/>
        <v>118</v>
      </c>
      <c r="AT174" s="27"/>
      <c r="AU174" s="140"/>
      <c r="AV174" s="140"/>
      <c r="AW174" s="140"/>
      <c r="AX174" s="140"/>
      <c r="AY174" s="140"/>
      <c r="AZ174" s="140"/>
      <c r="BA174" s="140"/>
      <c r="BB174" s="140"/>
      <c r="BC174" s="140"/>
      <c r="BD174" s="140"/>
      <c r="BE174" s="140"/>
      <c r="BF174" s="140"/>
      <c r="BG174" s="140"/>
      <c r="BH174" s="140"/>
      <c r="BI174" s="140"/>
    </row>
    <row r="175" spans="1:61" ht="13.5" customHeight="1" x14ac:dyDescent="0.25">
      <c r="A175" s="51" t="s">
        <v>108</v>
      </c>
      <c r="B175" s="30" t="s">
        <v>2</v>
      </c>
      <c r="C175" s="190" t="s">
        <v>2</v>
      </c>
      <c r="D175" s="190"/>
      <c r="E175" s="57"/>
      <c r="F175" s="221"/>
      <c r="G175" s="221"/>
      <c r="H175" s="57" t="s">
        <v>0</v>
      </c>
      <c r="I175" s="57" t="s">
        <v>0</v>
      </c>
      <c r="J175" s="190" t="s">
        <v>1</v>
      </c>
      <c r="K175" s="190" t="s">
        <v>1</v>
      </c>
      <c r="L175" s="57" t="s">
        <v>2</v>
      </c>
      <c r="M175" s="57" t="s">
        <v>2</v>
      </c>
      <c r="N175" s="57"/>
      <c r="O175" s="57"/>
      <c r="P175" s="57"/>
      <c r="Q175" s="190"/>
      <c r="R175" s="190" t="s">
        <v>0</v>
      </c>
      <c r="S175" s="57" t="s">
        <v>0</v>
      </c>
      <c r="T175" s="57" t="s">
        <v>1</v>
      </c>
      <c r="U175" s="57" t="s">
        <v>1</v>
      </c>
      <c r="V175" s="57" t="s">
        <v>2</v>
      </c>
      <c r="W175" s="57" t="s">
        <v>2</v>
      </c>
      <c r="X175" s="190"/>
      <c r="Y175" s="190"/>
      <c r="Z175" s="57"/>
      <c r="AA175" s="57"/>
      <c r="AB175" s="57" t="s">
        <v>0</v>
      </c>
      <c r="AC175" s="57" t="s">
        <v>0</v>
      </c>
      <c r="AD175" s="57" t="s">
        <v>1</v>
      </c>
      <c r="AE175" s="190" t="s">
        <v>1</v>
      </c>
      <c r="AF175" s="197" t="s">
        <v>2</v>
      </c>
      <c r="AG175" s="27"/>
      <c r="AH175" s="15">
        <f t="shared" si="221"/>
        <v>6</v>
      </c>
      <c r="AI175" s="32">
        <f t="shared" si="222"/>
        <v>48</v>
      </c>
      <c r="AJ175" s="15">
        <f t="shared" si="223"/>
        <v>6</v>
      </c>
      <c r="AK175" s="32">
        <f t="shared" si="224"/>
        <v>48</v>
      </c>
      <c r="AL175" s="15">
        <f t="shared" si="225"/>
        <v>7</v>
      </c>
      <c r="AM175" s="32">
        <f t="shared" si="226"/>
        <v>52.5</v>
      </c>
      <c r="AN175" s="17">
        <f t="shared" si="227"/>
        <v>0</v>
      </c>
      <c r="AO175" s="33">
        <f t="shared" si="228"/>
        <v>0</v>
      </c>
      <c r="AP175" s="19">
        <f t="shared" si="229"/>
        <v>0</v>
      </c>
      <c r="AQ175" s="34">
        <f t="shared" si="230"/>
        <v>0</v>
      </c>
      <c r="AR175" s="13">
        <f t="shared" si="231"/>
        <v>19</v>
      </c>
      <c r="AS175" s="9">
        <f t="shared" si="232"/>
        <v>148.5</v>
      </c>
      <c r="AT175" s="27"/>
      <c r="AU175" s="140"/>
      <c r="AV175" s="140"/>
      <c r="AW175" s="140"/>
      <c r="AX175" s="140"/>
      <c r="AY175" s="140"/>
      <c r="AZ175" s="140"/>
      <c r="BA175" s="140"/>
      <c r="BB175" s="140"/>
      <c r="BC175" s="140"/>
      <c r="BD175" s="140"/>
      <c r="BE175" s="140"/>
      <c r="BF175" s="140"/>
      <c r="BG175" s="140"/>
      <c r="BH175" s="140"/>
      <c r="BI175" s="140"/>
    </row>
    <row r="176" spans="1:61" ht="13.5" customHeight="1" x14ac:dyDescent="0.25">
      <c r="A176" s="51" t="s">
        <v>101</v>
      </c>
      <c r="B176" s="30" t="s">
        <v>2</v>
      </c>
      <c r="C176" s="190" t="s">
        <v>2</v>
      </c>
      <c r="D176" s="190"/>
      <c r="E176" s="57"/>
      <c r="F176" s="221"/>
      <c r="G176" s="221"/>
      <c r="H176" s="57" t="s">
        <v>0</v>
      </c>
      <c r="I176" s="57" t="s">
        <v>0</v>
      </c>
      <c r="J176" s="190" t="s">
        <v>1</v>
      </c>
      <c r="K176" s="190" t="s">
        <v>1</v>
      </c>
      <c r="L176" s="57" t="s">
        <v>2</v>
      </c>
      <c r="M176" s="57" t="s">
        <v>2</v>
      </c>
      <c r="N176" s="57"/>
      <c r="O176" s="57"/>
      <c r="P176" s="57"/>
      <c r="Q176" s="190"/>
      <c r="R176" s="190" t="s">
        <v>0</v>
      </c>
      <c r="S176" s="57" t="s">
        <v>0</v>
      </c>
      <c r="T176" s="57" t="s">
        <v>1</v>
      </c>
      <c r="U176" s="57" t="s">
        <v>1</v>
      </c>
      <c r="V176" s="57" t="s">
        <v>2</v>
      </c>
      <c r="W176" s="57" t="s">
        <v>2</v>
      </c>
      <c r="X176" s="190"/>
      <c r="Y176" s="190"/>
      <c r="Z176" s="57"/>
      <c r="AA176" s="57"/>
      <c r="AB176" s="57" t="s">
        <v>0</v>
      </c>
      <c r="AC176" s="57" t="s">
        <v>0</v>
      </c>
      <c r="AD176" s="57" t="s">
        <v>1</v>
      </c>
      <c r="AE176" s="190" t="s">
        <v>1</v>
      </c>
      <c r="AF176" s="197" t="s">
        <v>2</v>
      </c>
      <c r="AG176" s="27"/>
      <c r="AH176" s="15">
        <f t="shared" si="221"/>
        <v>6</v>
      </c>
      <c r="AI176" s="32">
        <f t="shared" si="222"/>
        <v>48</v>
      </c>
      <c r="AJ176" s="15">
        <f t="shared" si="223"/>
        <v>6</v>
      </c>
      <c r="AK176" s="32">
        <f t="shared" si="224"/>
        <v>48</v>
      </c>
      <c r="AL176" s="15">
        <f t="shared" si="225"/>
        <v>7</v>
      </c>
      <c r="AM176" s="32">
        <f t="shared" si="226"/>
        <v>52.5</v>
      </c>
      <c r="AN176" s="17">
        <f t="shared" si="227"/>
        <v>0</v>
      </c>
      <c r="AO176" s="33">
        <f t="shared" si="228"/>
        <v>0</v>
      </c>
      <c r="AP176" s="19">
        <f t="shared" si="229"/>
        <v>0</v>
      </c>
      <c r="AQ176" s="34">
        <f t="shared" si="230"/>
        <v>0</v>
      </c>
      <c r="AR176" s="13">
        <f t="shared" si="231"/>
        <v>19</v>
      </c>
      <c r="AS176" s="9">
        <f t="shared" si="232"/>
        <v>148.5</v>
      </c>
      <c r="AT176" s="27"/>
      <c r="AU176" s="140"/>
      <c r="AV176" s="140"/>
      <c r="AW176" s="140"/>
      <c r="AX176" s="140"/>
      <c r="AY176" s="140"/>
      <c r="AZ176" s="140"/>
      <c r="BA176" s="140"/>
      <c r="BB176" s="140"/>
      <c r="BC176" s="140"/>
      <c r="BD176" s="140"/>
      <c r="BE176" s="140"/>
      <c r="BF176" s="140"/>
      <c r="BG176" s="140"/>
      <c r="BH176" s="140"/>
      <c r="BI176" s="140"/>
    </row>
    <row r="177" spans="1:61" ht="13.5" customHeight="1" x14ac:dyDescent="0.25">
      <c r="A177" s="51" t="s">
        <v>105</v>
      </c>
      <c r="B177" s="30" t="s">
        <v>1</v>
      </c>
      <c r="C177" s="190" t="s">
        <v>1</v>
      </c>
      <c r="D177" s="190" t="s">
        <v>2</v>
      </c>
      <c r="E177" s="57" t="s">
        <v>2</v>
      </c>
      <c r="F177" s="221"/>
      <c r="G177" s="221"/>
      <c r="H177" s="57"/>
      <c r="I177" s="57"/>
      <c r="J177" s="190" t="s">
        <v>0</v>
      </c>
      <c r="K177" s="190" t="s">
        <v>0</v>
      </c>
      <c r="L177" s="57" t="s">
        <v>1</v>
      </c>
      <c r="M177" s="57" t="s">
        <v>1</v>
      </c>
      <c r="N177" s="57" t="s">
        <v>2</v>
      </c>
      <c r="O177" s="57" t="s">
        <v>2</v>
      </c>
      <c r="P177" s="57"/>
      <c r="Q177" s="190"/>
      <c r="R177" s="190"/>
      <c r="S177" s="57"/>
      <c r="T177" s="57" t="s">
        <v>0</v>
      </c>
      <c r="U177" s="57" t="s">
        <v>0</v>
      </c>
      <c r="V177" s="57" t="s">
        <v>1</v>
      </c>
      <c r="W177" s="57" t="s">
        <v>1</v>
      </c>
      <c r="X177" s="190" t="s">
        <v>2</v>
      </c>
      <c r="Y177" s="190" t="s">
        <v>2</v>
      </c>
      <c r="Z177" s="57"/>
      <c r="AA177" s="57"/>
      <c r="AB177" s="57"/>
      <c r="AC177" s="57"/>
      <c r="AD177" s="57" t="s">
        <v>0</v>
      </c>
      <c r="AE177" s="190" t="s">
        <v>0</v>
      </c>
      <c r="AF177" s="197" t="s">
        <v>1</v>
      </c>
      <c r="AG177" s="27"/>
      <c r="AH177" s="15">
        <f t="shared" si="221"/>
        <v>6</v>
      </c>
      <c r="AI177" s="32">
        <f t="shared" si="222"/>
        <v>48</v>
      </c>
      <c r="AJ177" s="15">
        <f t="shared" si="223"/>
        <v>7</v>
      </c>
      <c r="AK177" s="32">
        <f t="shared" si="224"/>
        <v>56</v>
      </c>
      <c r="AL177" s="15">
        <f t="shared" si="225"/>
        <v>6</v>
      </c>
      <c r="AM177" s="32">
        <f t="shared" si="226"/>
        <v>45</v>
      </c>
      <c r="AN177" s="17">
        <f t="shared" si="227"/>
        <v>0</v>
      </c>
      <c r="AO177" s="33">
        <f t="shared" si="228"/>
        <v>0</v>
      </c>
      <c r="AP177" s="19">
        <f t="shared" si="229"/>
        <v>0</v>
      </c>
      <c r="AQ177" s="34">
        <f t="shared" si="230"/>
        <v>0</v>
      </c>
      <c r="AR177" s="13">
        <f t="shared" si="231"/>
        <v>19</v>
      </c>
      <c r="AS177" s="9">
        <f t="shared" si="232"/>
        <v>149</v>
      </c>
      <c r="AT177" s="27"/>
      <c r="AU177" s="140"/>
      <c r="AV177" s="140"/>
      <c r="AW177" s="140"/>
      <c r="AX177" s="140"/>
      <c r="AY177" s="140"/>
      <c r="AZ177" s="140"/>
      <c r="BA177" s="140"/>
      <c r="BB177" s="140"/>
      <c r="BC177" s="140"/>
      <c r="BD177" s="140"/>
      <c r="BE177" s="140"/>
      <c r="BF177" s="140"/>
      <c r="BG177" s="140"/>
      <c r="BH177" s="140"/>
      <c r="BI177" s="140"/>
    </row>
    <row r="178" spans="1:61" ht="13.5" customHeight="1" thickBot="1" x14ac:dyDescent="0.3">
      <c r="A178" s="51" t="s">
        <v>124</v>
      </c>
      <c r="B178" s="78" t="s">
        <v>1</v>
      </c>
      <c r="C178" s="191" t="s">
        <v>1</v>
      </c>
      <c r="D178" s="191" t="s">
        <v>2</v>
      </c>
      <c r="E178" s="64" t="s">
        <v>2</v>
      </c>
      <c r="F178" s="222"/>
      <c r="G178" s="222"/>
      <c r="H178" s="64"/>
      <c r="I178" s="64"/>
      <c r="J178" s="191" t="s">
        <v>0</v>
      </c>
      <c r="K178" s="191" t="s">
        <v>0</v>
      </c>
      <c r="L178" s="64" t="s">
        <v>1</v>
      </c>
      <c r="M178" s="64" t="s">
        <v>1</v>
      </c>
      <c r="N178" s="64">
        <v>1</v>
      </c>
      <c r="O178" s="64">
        <v>1</v>
      </c>
      <c r="P178" s="64"/>
      <c r="Q178" s="191"/>
      <c r="R178" s="191"/>
      <c r="S178" s="64"/>
      <c r="T178" s="64" t="s">
        <v>0</v>
      </c>
      <c r="U178" s="64" t="s">
        <v>0</v>
      </c>
      <c r="V178" s="64" t="s">
        <v>1</v>
      </c>
      <c r="W178" s="64" t="s">
        <v>1</v>
      </c>
      <c r="X178" s="191" t="s">
        <v>2</v>
      </c>
      <c r="Y178" s="191" t="s">
        <v>2</v>
      </c>
      <c r="Z178" s="64"/>
      <c r="AA178" s="64"/>
      <c r="AB178" s="64"/>
      <c r="AC178" s="64"/>
      <c r="AD178" s="64" t="s">
        <v>0</v>
      </c>
      <c r="AE178" s="191" t="s">
        <v>0</v>
      </c>
      <c r="AF178" s="198" t="s">
        <v>1</v>
      </c>
      <c r="AG178" s="27"/>
      <c r="AH178" s="69">
        <f t="shared" si="221"/>
        <v>6</v>
      </c>
      <c r="AI178" s="60">
        <f t="shared" si="222"/>
        <v>48</v>
      </c>
      <c r="AJ178" s="69">
        <f t="shared" si="223"/>
        <v>7</v>
      </c>
      <c r="AK178" s="60">
        <f t="shared" si="224"/>
        <v>56</v>
      </c>
      <c r="AL178" s="69">
        <f t="shared" si="225"/>
        <v>4</v>
      </c>
      <c r="AM178" s="60">
        <f t="shared" si="226"/>
        <v>30</v>
      </c>
      <c r="AN178" s="70">
        <f t="shared" si="227"/>
        <v>2</v>
      </c>
      <c r="AO178" s="61">
        <f t="shared" si="228"/>
        <v>16</v>
      </c>
      <c r="AP178" s="71">
        <f t="shared" si="229"/>
        <v>0</v>
      </c>
      <c r="AQ178" s="62">
        <f t="shared" si="230"/>
        <v>0</v>
      </c>
      <c r="AR178" s="72">
        <f t="shared" si="231"/>
        <v>17</v>
      </c>
      <c r="AS178" s="73">
        <f t="shared" si="232"/>
        <v>134</v>
      </c>
      <c r="AT178" s="27"/>
      <c r="AU178" s="140"/>
      <c r="AV178" s="140"/>
      <c r="AW178" s="140"/>
      <c r="AX178" s="140"/>
      <c r="AY178" s="140"/>
      <c r="AZ178" s="140"/>
      <c r="BA178" s="140"/>
      <c r="BB178" s="140"/>
      <c r="BC178" s="140"/>
      <c r="BD178" s="140"/>
      <c r="BE178" s="140"/>
      <c r="BF178" s="140"/>
      <c r="BG178" s="140"/>
      <c r="BH178" s="140"/>
      <c r="BI178" s="140"/>
    </row>
    <row r="179" spans="1:61" ht="13.5" customHeight="1" thickBot="1" x14ac:dyDescent="0.3">
      <c r="A179" s="63" t="s">
        <v>72</v>
      </c>
      <c r="B179" s="150"/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2"/>
      <c r="AG179" s="27"/>
      <c r="AH179" s="66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8"/>
      <c r="AT179" s="27"/>
      <c r="AU179" s="140"/>
      <c r="AV179" s="140"/>
      <c r="AW179" s="140"/>
      <c r="AX179" s="140"/>
      <c r="AY179" s="140"/>
      <c r="AZ179" s="140"/>
      <c r="BA179" s="140"/>
      <c r="BB179" s="140"/>
      <c r="BC179" s="140"/>
      <c r="BD179" s="140"/>
      <c r="BE179" s="140"/>
      <c r="BF179" s="140"/>
      <c r="BG179" s="140"/>
      <c r="BH179" s="140"/>
      <c r="BI179" s="140"/>
    </row>
    <row r="180" spans="1:61" ht="13.5" customHeight="1" x14ac:dyDescent="0.25">
      <c r="A180" s="148" t="s">
        <v>111</v>
      </c>
      <c r="B180" s="153" t="s">
        <v>0</v>
      </c>
      <c r="C180" s="192"/>
      <c r="D180" s="192"/>
      <c r="E180" s="154" t="s">
        <v>1</v>
      </c>
      <c r="F180" s="223"/>
      <c r="G180" s="223"/>
      <c r="H180" s="154" t="s">
        <v>1</v>
      </c>
      <c r="I180" s="154" t="s">
        <v>1</v>
      </c>
      <c r="J180" s="192"/>
      <c r="K180" s="192"/>
      <c r="L180" s="154" t="s">
        <v>0</v>
      </c>
      <c r="M180" s="154" t="s">
        <v>0</v>
      </c>
      <c r="N180" s="154" t="s">
        <v>0</v>
      </c>
      <c r="O180" s="154" t="s">
        <v>0</v>
      </c>
      <c r="P180" s="154" t="s">
        <v>0</v>
      </c>
      <c r="Q180" s="192"/>
      <c r="R180" s="192"/>
      <c r="S180" s="154" t="s">
        <v>1</v>
      </c>
      <c r="T180" s="154" t="s">
        <v>1</v>
      </c>
      <c r="U180" s="154" t="s">
        <v>1</v>
      </c>
      <c r="V180" s="154" t="s">
        <v>1</v>
      </c>
      <c r="W180" s="154" t="s">
        <v>1</v>
      </c>
      <c r="X180" s="192"/>
      <c r="Y180" s="192"/>
      <c r="Z180" s="154" t="s">
        <v>0</v>
      </c>
      <c r="AA180" s="154" t="s">
        <v>0</v>
      </c>
      <c r="AB180" s="154" t="s">
        <v>0</v>
      </c>
      <c r="AC180" s="154" t="s">
        <v>0</v>
      </c>
      <c r="AD180" s="154" t="s">
        <v>0</v>
      </c>
      <c r="AE180" s="192"/>
      <c r="AF180" s="199"/>
      <c r="AG180" s="27"/>
      <c r="AH180" s="14">
        <f t="shared" ref="AH180:AH183" si="233">(COUNTIF(B180:AF180,"M"))</f>
        <v>11</v>
      </c>
      <c r="AI180" s="32">
        <f t="shared" ref="AI180:AI183" si="234">AH180*8</f>
        <v>88</v>
      </c>
      <c r="AJ180" s="14">
        <f t="shared" ref="AJ180:AJ183" si="235">(COUNTIF(B180:AF180,"A"))</f>
        <v>8</v>
      </c>
      <c r="AK180" s="32">
        <f t="shared" ref="AK180:AK183" si="236">AJ180*8</f>
        <v>64</v>
      </c>
      <c r="AL180" s="14">
        <f t="shared" ref="AL180:AL183" si="237">(COUNTIF(B180:AF180,"N"))</f>
        <v>0</v>
      </c>
      <c r="AM180" s="32">
        <f t="shared" ref="AM180:AM183" si="238">AL180*7.5</f>
        <v>0</v>
      </c>
      <c r="AN180" s="16">
        <f t="shared" ref="AN180:AN183" si="239">(COUNTIF(B180:AF180,"1"))+(COUNTIF(B180:AF180,"V"))</f>
        <v>0</v>
      </c>
      <c r="AO180" s="167">
        <f t="shared" ref="AO180:AO183" si="240">AN180*8</f>
        <v>0</v>
      </c>
      <c r="AP180" s="18">
        <f t="shared" ref="AP180:AP183" si="241">(COUNTIF(B180:AF180,"S"))</f>
        <v>0</v>
      </c>
      <c r="AQ180" s="175">
        <f t="shared" ref="AQ180:AQ183" si="242">AP180*8</f>
        <v>0</v>
      </c>
      <c r="AR180" s="169">
        <f t="shared" ref="AR180:AR183" si="243">AH180+AJ180+AL180+(COUNTIF(B180:AF180,"D"))+(COUNTIF(B180:AF180,"8"))</f>
        <v>19</v>
      </c>
      <c r="AS180" s="75">
        <f t="shared" ref="AS180:AS183" si="244">AI180+AK180+AM180+(COUNTIF(B180:AF180,"D")*8)+(COUNTIF(B180:AF180,"8")*8)</f>
        <v>152</v>
      </c>
      <c r="AT180" s="27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0"/>
    </row>
    <row r="181" spans="1:61" ht="13.5" customHeight="1" x14ac:dyDescent="0.25">
      <c r="A181" s="148" t="s">
        <v>109</v>
      </c>
      <c r="B181" s="52" t="s">
        <v>1</v>
      </c>
      <c r="C181" s="190"/>
      <c r="D181" s="190"/>
      <c r="E181" s="57" t="s">
        <v>0</v>
      </c>
      <c r="F181" s="221"/>
      <c r="G181" s="221"/>
      <c r="H181" s="57" t="s">
        <v>0</v>
      </c>
      <c r="I181" s="57" t="s">
        <v>0</v>
      </c>
      <c r="J181" s="190"/>
      <c r="K181" s="190"/>
      <c r="L181" s="57" t="s">
        <v>1</v>
      </c>
      <c r="M181" s="57" t="s">
        <v>1</v>
      </c>
      <c r="N181" s="57" t="s">
        <v>1</v>
      </c>
      <c r="O181" s="57" t="s">
        <v>1</v>
      </c>
      <c r="P181" s="57" t="s">
        <v>1</v>
      </c>
      <c r="Q181" s="190"/>
      <c r="R181" s="190"/>
      <c r="S181" s="57" t="s">
        <v>0</v>
      </c>
      <c r="T181" s="57" t="s">
        <v>0</v>
      </c>
      <c r="U181" s="57" t="s">
        <v>0</v>
      </c>
      <c r="V181" s="57" t="s">
        <v>0</v>
      </c>
      <c r="W181" s="57" t="s">
        <v>0</v>
      </c>
      <c r="X181" s="190"/>
      <c r="Y181" s="190"/>
      <c r="Z181" s="57" t="s">
        <v>1</v>
      </c>
      <c r="AA181" s="57" t="s">
        <v>1</v>
      </c>
      <c r="AB181" s="57" t="s">
        <v>1</v>
      </c>
      <c r="AC181" s="57" t="s">
        <v>1</v>
      </c>
      <c r="AD181" s="57" t="s">
        <v>1</v>
      </c>
      <c r="AE181" s="190"/>
      <c r="AF181" s="197"/>
      <c r="AG181" s="27"/>
      <c r="AH181" s="15">
        <f t="shared" si="233"/>
        <v>8</v>
      </c>
      <c r="AI181" s="32">
        <f t="shared" si="234"/>
        <v>64</v>
      </c>
      <c r="AJ181" s="15">
        <f t="shared" si="235"/>
        <v>11</v>
      </c>
      <c r="AK181" s="32">
        <f t="shared" si="236"/>
        <v>88</v>
      </c>
      <c r="AL181" s="15">
        <f t="shared" si="237"/>
        <v>0</v>
      </c>
      <c r="AM181" s="32">
        <f t="shared" si="238"/>
        <v>0</v>
      </c>
      <c r="AN181" s="17">
        <f t="shared" si="239"/>
        <v>0</v>
      </c>
      <c r="AO181" s="167">
        <f t="shared" si="240"/>
        <v>0</v>
      </c>
      <c r="AP181" s="19">
        <f t="shared" si="241"/>
        <v>0</v>
      </c>
      <c r="AQ181" s="175">
        <f t="shared" si="242"/>
        <v>0</v>
      </c>
      <c r="AR181" s="170">
        <f t="shared" si="243"/>
        <v>19</v>
      </c>
      <c r="AS181" s="9">
        <f t="shared" si="244"/>
        <v>152</v>
      </c>
      <c r="AT181" s="27"/>
      <c r="AU181" s="140"/>
      <c r="AV181" s="140"/>
      <c r="AW181" s="140"/>
      <c r="AX181" s="140"/>
      <c r="AY181" s="140"/>
      <c r="AZ181" s="140"/>
      <c r="BA181" s="140"/>
      <c r="BB181" s="140"/>
      <c r="BC181" s="140"/>
      <c r="BD181" s="140"/>
      <c r="BE181" s="140"/>
      <c r="BF181" s="140"/>
      <c r="BG181" s="140"/>
      <c r="BH181" s="140"/>
      <c r="BI181" s="140"/>
    </row>
    <row r="182" spans="1:61" ht="13.5" customHeight="1" x14ac:dyDescent="0.25">
      <c r="A182" s="148" t="s">
        <v>123</v>
      </c>
      <c r="B182" s="52" t="s">
        <v>0</v>
      </c>
      <c r="C182" s="190"/>
      <c r="D182" s="190"/>
      <c r="E182" s="149" t="s">
        <v>1</v>
      </c>
      <c r="F182" s="221"/>
      <c r="G182" s="221"/>
      <c r="H182" s="57" t="s">
        <v>1</v>
      </c>
      <c r="I182" s="57" t="s">
        <v>1</v>
      </c>
      <c r="J182" s="190"/>
      <c r="K182" s="190"/>
      <c r="L182" s="57" t="s">
        <v>0</v>
      </c>
      <c r="M182" s="57" t="s">
        <v>0</v>
      </c>
      <c r="N182" s="57" t="s">
        <v>0</v>
      </c>
      <c r="O182" s="57" t="s">
        <v>0</v>
      </c>
      <c r="P182" s="57" t="s">
        <v>0</v>
      </c>
      <c r="Q182" s="190"/>
      <c r="R182" s="190"/>
      <c r="S182" s="57" t="s">
        <v>1</v>
      </c>
      <c r="T182" s="57" t="s">
        <v>1</v>
      </c>
      <c r="U182" s="57" t="s">
        <v>1</v>
      </c>
      <c r="V182" s="149" t="s">
        <v>1</v>
      </c>
      <c r="W182" s="149" t="s">
        <v>1</v>
      </c>
      <c r="X182" s="194"/>
      <c r="Y182" s="190"/>
      <c r="Z182" s="57" t="s">
        <v>0</v>
      </c>
      <c r="AA182" s="57" t="s">
        <v>0</v>
      </c>
      <c r="AB182" s="57" t="s">
        <v>0</v>
      </c>
      <c r="AC182" s="57" t="s">
        <v>0</v>
      </c>
      <c r="AD182" s="57" t="s">
        <v>0</v>
      </c>
      <c r="AE182" s="194"/>
      <c r="AF182" s="200"/>
      <c r="AG182" s="27"/>
      <c r="AH182" s="15">
        <f t="shared" si="233"/>
        <v>11</v>
      </c>
      <c r="AI182" s="32">
        <f t="shared" si="234"/>
        <v>88</v>
      </c>
      <c r="AJ182" s="15">
        <f t="shared" si="235"/>
        <v>8</v>
      </c>
      <c r="AK182" s="32">
        <f t="shared" si="236"/>
        <v>64</v>
      </c>
      <c r="AL182" s="15">
        <f t="shared" si="237"/>
        <v>0</v>
      </c>
      <c r="AM182" s="32">
        <f t="shared" si="238"/>
        <v>0</v>
      </c>
      <c r="AN182" s="17">
        <f t="shared" si="239"/>
        <v>0</v>
      </c>
      <c r="AO182" s="167">
        <f t="shared" si="240"/>
        <v>0</v>
      </c>
      <c r="AP182" s="19">
        <f t="shared" si="241"/>
        <v>0</v>
      </c>
      <c r="AQ182" s="175">
        <f t="shared" si="242"/>
        <v>0</v>
      </c>
      <c r="AR182" s="170">
        <f t="shared" si="243"/>
        <v>19</v>
      </c>
      <c r="AS182" s="9">
        <f t="shared" si="244"/>
        <v>152</v>
      </c>
      <c r="AT182" s="27"/>
      <c r="AU182" s="140"/>
      <c r="AV182" s="140"/>
      <c r="AW182" s="140"/>
      <c r="AX182" s="140"/>
      <c r="AY182" s="140"/>
      <c r="AZ182" s="140"/>
      <c r="BA182" s="140"/>
      <c r="BB182" s="140"/>
      <c r="BC182" s="140"/>
      <c r="BD182" s="140"/>
      <c r="BE182" s="140"/>
      <c r="BF182" s="140"/>
      <c r="BG182" s="140"/>
      <c r="BH182" s="140"/>
      <c r="BI182" s="140"/>
    </row>
    <row r="183" spans="1:61" ht="13.5" customHeight="1" thickBot="1" x14ac:dyDescent="0.3">
      <c r="A183" s="148" t="s">
        <v>71</v>
      </c>
      <c r="B183" s="157"/>
      <c r="C183" s="193"/>
      <c r="D183" s="193"/>
      <c r="E183" s="158"/>
      <c r="F183" s="224"/>
      <c r="G183" s="224"/>
      <c r="H183" s="158"/>
      <c r="I183" s="158"/>
      <c r="J183" s="193"/>
      <c r="K183" s="193"/>
      <c r="L183" s="158"/>
      <c r="M183" s="158"/>
      <c r="N183" s="158"/>
      <c r="O183" s="158"/>
      <c r="P183" s="158"/>
      <c r="Q183" s="193"/>
      <c r="R183" s="193"/>
      <c r="S183" s="158"/>
      <c r="T183" s="158"/>
      <c r="U183" s="158"/>
      <c r="V183" s="158"/>
      <c r="W183" s="158"/>
      <c r="X183" s="193"/>
      <c r="Y183" s="193"/>
      <c r="Z183" s="158"/>
      <c r="AA183" s="158"/>
      <c r="AB183" s="158"/>
      <c r="AC183" s="158"/>
      <c r="AD183" s="158"/>
      <c r="AE183" s="193"/>
      <c r="AF183" s="201"/>
      <c r="AG183" s="27"/>
      <c r="AH183" s="69">
        <f t="shared" si="233"/>
        <v>0</v>
      </c>
      <c r="AI183" s="60">
        <f t="shared" si="234"/>
        <v>0</v>
      </c>
      <c r="AJ183" s="69">
        <f t="shared" si="235"/>
        <v>0</v>
      </c>
      <c r="AK183" s="60">
        <f t="shared" si="236"/>
        <v>0</v>
      </c>
      <c r="AL183" s="69">
        <f t="shared" si="237"/>
        <v>0</v>
      </c>
      <c r="AM183" s="60">
        <f t="shared" si="238"/>
        <v>0</v>
      </c>
      <c r="AN183" s="70">
        <f t="shared" si="239"/>
        <v>0</v>
      </c>
      <c r="AO183" s="168">
        <f t="shared" si="240"/>
        <v>0</v>
      </c>
      <c r="AP183" s="71">
        <f t="shared" si="241"/>
        <v>0</v>
      </c>
      <c r="AQ183" s="179">
        <f t="shared" si="242"/>
        <v>0</v>
      </c>
      <c r="AR183" s="171">
        <f t="shared" si="243"/>
        <v>0</v>
      </c>
      <c r="AS183" s="73">
        <f t="shared" si="244"/>
        <v>0</v>
      </c>
      <c r="AT183" s="27"/>
      <c r="AU183" s="140"/>
      <c r="AV183" s="140"/>
      <c r="AW183" s="140"/>
      <c r="AX183" s="140"/>
      <c r="AY183" s="140"/>
      <c r="AZ183" s="140"/>
      <c r="BA183" s="140"/>
      <c r="BB183" s="140"/>
      <c r="BC183" s="140"/>
      <c r="BD183" s="140"/>
      <c r="BE183" s="140"/>
      <c r="BF183" s="140"/>
      <c r="BG183" s="140"/>
      <c r="BH183" s="140"/>
      <c r="BI183" s="140"/>
    </row>
    <row r="184" spans="1:61" ht="13.5" customHeight="1" thickBot="1" x14ac:dyDescent="0.3">
      <c r="A184" s="63" t="s">
        <v>73</v>
      </c>
      <c r="B184" s="147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5"/>
      <c r="P184" s="145"/>
      <c r="Q184" s="145"/>
      <c r="R184" s="145"/>
      <c r="S184" s="145"/>
      <c r="T184" s="145"/>
      <c r="U184" s="145"/>
      <c r="V184" s="145"/>
      <c r="W184" s="145"/>
      <c r="X184" s="145"/>
      <c r="Y184" s="145"/>
      <c r="Z184" s="145"/>
      <c r="AA184" s="145"/>
      <c r="AB184" s="145"/>
      <c r="AC184" s="145"/>
      <c r="AD184" s="145"/>
      <c r="AE184" s="145"/>
      <c r="AF184" s="146"/>
      <c r="AG184" s="27"/>
      <c r="AH184" s="66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8"/>
      <c r="AT184" s="27"/>
      <c r="AU184" s="140"/>
      <c r="AV184" s="140"/>
      <c r="AW184" s="140"/>
      <c r="AX184" s="140"/>
      <c r="AY184" s="140"/>
      <c r="AZ184" s="140"/>
      <c r="BA184" s="140"/>
      <c r="BB184" s="140"/>
      <c r="BC184" s="140"/>
      <c r="BD184" s="140"/>
      <c r="BE184" s="140"/>
      <c r="BF184" s="140"/>
      <c r="BG184" s="140"/>
      <c r="BH184" s="140"/>
      <c r="BI184" s="140"/>
    </row>
    <row r="185" spans="1:61" ht="13.5" customHeight="1" x14ac:dyDescent="0.25">
      <c r="A185" s="160" t="s">
        <v>71</v>
      </c>
      <c r="B185" s="161"/>
      <c r="C185" s="192"/>
      <c r="D185" s="192"/>
      <c r="E185" s="154"/>
      <c r="F185" s="223"/>
      <c r="G185" s="223"/>
      <c r="H185" s="154"/>
      <c r="I185" s="154"/>
      <c r="J185" s="192"/>
      <c r="K185" s="192"/>
      <c r="L185" s="154"/>
      <c r="M185" s="154"/>
      <c r="N185" s="154"/>
      <c r="O185" s="154"/>
      <c r="P185" s="154"/>
      <c r="Q185" s="192"/>
      <c r="R185" s="192"/>
      <c r="S185" s="154"/>
      <c r="T185" s="154"/>
      <c r="U185" s="154"/>
      <c r="V185" s="154"/>
      <c r="W185" s="154"/>
      <c r="X185" s="192"/>
      <c r="Y185" s="192"/>
      <c r="Z185" s="154"/>
      <c r="AA185" s="154"/>
      <c r="AB185" s="154"/>
      <c r="AC185" s="154"/>
      <c r="AD185" s="154"/>
      <c r="AE185" s="192"/>
      <c r="AF185" s="199"/>
      <c r="AG185" s="27"/>
      <c r="AH185" s="164">
        <f t="shared" ref="AH185:AH191" si="245">(COUNTIF(B185:AF185,"M"))</f>
        <v>0</v>
      </c>
      <c r="AI185" s="180">
        <f t="shared" ref="AI185:AI191" si="246">AH185*8</f>
        <v>0</v>
      </c>
      <c r="AJ185" s="164">
        <f t="shared" ref="AJ185:AJ191" si="247">(COUNTIF(B185:AF185,"A"))</f>
        <v>0</v>
      </c>
      <c r="AK185" s="180">
        <f t="shared" ref="AK185:AK191" si="248">AJ185*8</f>
        <v>0</v>
      </c>
      <c r="AL185" s="164">
        <f t="shared" ref="AL185:AL191" si="249">(COUNTIF(B185:AF185,"N"))</f>
        <v>0</v>
      </c>
      <c r="AM185" s="180">
        <f t="shared" ref="AM185:AM191" si="250">AL185*7.5</f>
        <v>0</v>
      </c>
      <c r="AN185" s="183">
        <f t="shared" ref="AN185:AN191" si="251">(COUNTIF(B185:AF185,"1"))+(COUNTIF(B185:AF185,"V"))</f>
        <v>0</v>
      </c>
      <c r="AO185" s="184">
        <f t="shared" ref="AO185:AO191" si="252">AN185*8</f>
        <v>0</v>
      </c>
      <c r="AP185" s="173">
        <f t="shared" ref="AP185:AP191" si="253">(COUNTIF(B185:AF185,"S"))</f>
        <v>0</v>
      </c>
      <c r="AQ185" s="174">
        <f t="shared" ref="AQ185:AQ191" si="254">AP185*8</f>
        <v>0</v>
      </c>
      <c r="AR185" s="169">
        <f t="shared" ref="AR185:AR191" si="255">AH185+AJ185+AL185+(COUNTIF(B185:AF185,"D"))+(COUNTIF(B185:AF185,"8"))</f>
        <v>0</v>
      </c>
      <c r="AS185" s="75">
        <f t="shared" ref="AS185:AS191" si="256">AI185+AK185+AM185+(COUNTIF(B185:AF185,"D")*8)+(COUNTIF(B185:AF185,"8")*8)</f>
        <v>0</v>
      </c>
      <c r="AT185" s="27"/>
      <c r="AU185" s="140"/>
      <c r="AV185" s="140"/>
      <c r="AW185" s="140"/>
      <c r="AX185" s="140"/>
      <c r="AY185" s="140"/>
      <c r="AZ185" s="140"/>
      <c r="BA185" s="140"/>
      <c r="BB185" s="140"/>
      <c r="BC185" s="140"/>
      <c r="BD185" s="140"/>
      <c r="BE185" s="140"/>
      <c r="BF185" s="140"/>
      <c r="BG185" s="140"/>
      <c r="BH185" s="140"/>
      <c r="BI185" s="140"/>
    </row>
    <row r="186" spans="1:61" ht="13.5" customHeight="1" x14ac:dyDescent="0.25">
      <c r="A186" s="51" t="s">
        <v>71</v>
      </c>
      <c r="B186" s="30"/>
      <c r="C186" s="190"/>
      <c r="D186" s="190"/>
      <c r="E186" s="57"/>
      <c r="F186" s="221"/>
      <c r="G186" s="221"/>
      <c r="H186" s="57"/>
      <c r="I186" s="57"/>
      <c r="J186" s="190"/>
      <c r="K186" s="190"/>
      <c r="L186" s="57"/>
      <c r="M186" s="57"/>
      <c r="N186" s="57"/>
      <c r="O186" s="57"/>
      <c r="P186" s="57"/>
      <c r="Q186" s="190"/>
      <c r="R186" s="190"/>
      <c r="S186" s="57"/>
      <c r="T186" s="57"/>
      <c r="U186" s="57"/>
      <c r="V186" s="57"/>
      <c r="W186" s="57"/>
      <c r="X186" s="190"/>
      <c r="Y186" s="190"/>
      <c r="Z186" s="57"/>
      <c r="AA186" s="57"/>
      <c r="AB186" s="57"/>
      <c r="AC186" s="57"/>
      <c r="AD186" s="57"/>
      <c r="AE186" s="190"/>
      <c r="AF186" s="197"/>
      <c r="AG186" s="27"/>
      <c r="AH186" s="15">
        <f t="shared" si="245"/>
        <v>0</v>
      </c>
      <c r="AI186" s="181">
        <f t="shared" si="246"/>
        <v>0</v>
      </c>
      <c r="AJ186" s="15">
        <f t="shared" si="247"/>
        <v>0</v>
      </c>
      <c r="AK186" s="181">
        <f t="shared" si="248"/>
        <v>0</v>
      </c>
      <c r="AL186" s="15">
        <f t="shared" si="249"/>
        <v>0</v>
      </c>
      <c r="AM186" s="181">
        <f t="shared" si="250"/>
        <v>0</v>
      </c>
      <c r="AN186" s="17">
        <f t="shared" si="251"/>
        <v>0</v>
      </c>
      <c r="AO186" s="185">
        <f t="shared" si="252"/>
        <v>0</v>
      </c>
      <c r="AP186" s="19">
        <f t="shared" si="253"/>
        <v>0</v>
      </c>
      <c r="AQ186" s="177">
        <f t="shared" si="254"/>
        <v>0</v>
      </c>
      <c r="AR186" s="170">
        <f t="shared" si="255"/>
        <v>0</v>
      </c>
      <c r="AS186" s="9">
        <f t="shared" si="256"/>
        <v>0</v>
      </c>
      <c r="AT186" s="27"/>
      <c r="AU186" s="140"/>
      <c r="AV186" s="140"/>
      <c r="AW186" s="140"/>
      <c r="AX186" s="140"/>
      <c r="AY186" s="140"/>
      <c r="AZ186" s="140"/>
      <c r="BA186" s="140"/>
      <c r="BB186" s="140"/>
      <c r="BC186" s="140"/>
      <c r="BD186" s="140"/>
      <c r="BE186" s="140"/>
      <c r="BF186" s="140"/>
      <c r="BG186" s="140"/>
      <c r="BH186" s="140"/>
      <c r="BI186" s="140"/>
    </row>
    <row r="187" spans="1:61" ht="13.5" customHeight="1" x14ac:dyDescent="0.25">
      <c r="A187" s="51" t="s">
        <v>71</v>
      </c>
      <c r="B187" s="30"/>
      <c r="C187" s="190"/>
      <c r="D187" s="190"/>
      <c r="E187" s="57"/>
      <c r="F187" s="221"/>
      <c r="G187" s="221"/>
      <c r="H187" s="57"/>
      <c r="I187" s="57"/>
      <c r="J187" s="190"/>
      <c r="K187" s="190"/>
      <c r="L187" s="57"/>
      <c r="M187" s="57"/>
      <c r="N187" s="57"/>
      <c r="O187" s="57"/>
      <c r="P187" s="57"/>
      <c r="Q187" s="190"/>
      <c r="R187" s="190"/>
      <c r="S187" s="57"/>
      <c r="T187" s="57"/>
      <c r="U187" s="57"/>
      <c r="V187" s="57"/>
      <c r="W187" s="57"/>
      <c r="X187" s="190"/>
      <c r="Y187" s="190"/>
      <c r="Z187" s="57"/>
      <c r="AA187" s="57"/>
      <c r="AB187" s="57"/>
      <c r="AC187" s="57"/>
      <c r="AD187" s="57"/>
      <c r="AE187" s="190"/>
      <c r="AF187" s="197"/>
      <c r="AG187" s="27"/>
      <c r="AH187" s="15">
        <f t="shared" si="245"/>
        <v>0</v>
      </c>
      <c r="AI187" s="181">
        <f t="shared" si="246"/>
        <v>0</v>
      </c>
      <c r="AJ187" s="15">
        <f t="shared" si="247"/>
        <v>0</v>
      </c>
      <c r="AK187" s="181">
        <f t="shared" si="248"/>
        <v>0</v>
      </c>
      <c r="AL187" s="15">
        <f t="shared" si="249"/>
        <v>0</v>
      </c>
      <c r="AM187" s="181">
        <f t="shared" si="250"/>
        <v>0</v>
      </c>
      <c r="AN187" s="17">
        <f t="shared" si="251"/>
        <v>0</v>
      </c>
      <c r="AO187" s="185">
        <f t="shared" si="252"/>
        <v>0</v>
      </c>
      <c r="AP187" s="19">
        <f t="shared" si="253"/>
        <v>0</v>
      </c>
      <c r="AQ187" s="177">
        <f t="shared" si="254"/>
        <v>0</v>
      </c>
      <c r="AR187" s="170">
        <f t="shared" si="255"/>
        <v>0</v>
      </c>
      <c r="AS187" s="9">
        <f t="shared" si="256"/>
        <v>0</v>
      </c>
      <c r="AT187" s="27"/>
      <c r="AU187" s="140"/>
      <c r="AV187" s="140"/>
      <c r="AW187" s="140"/>
      <c r="AX187" s="140"/>
      <c r="AY187" s="140"/>
      <c r="AZ187" s="140"/>
      <c r="BA187" s="140"/>
      <c r="BB187" s="140"/>
      <c r="BC187" s="140"/>
      <c r="BD187" s="140"/>
      <c r="BE187" s="140"/>
      <c r="BF187" s="140"/>
      <c r="BG187" s="140"/>
      <c r="BH187" s="140"/>
      <c r="BI187" s="140"/>
    </row>
    <row r="188" spans="1:61" ht="13.5" customHeight="1" x14ac:dyDescent="0.25">
      <c r="A188" s="51" t="s">
        <v>71</v>
      </c>
      <c r="B188" s="30"/>
      <c r="C188" s="190"/>
      <c r="D188" s="190"/>
      <c r="E188" s="57"/>
      <c r="F188" s="221"/>
      <c r="G188" s="221"/>
      <c r="H188" s="57"/>
      <c r="I188" s="57"/>
      <c r="J188" s="190"/>
      <c r="K188" s="190"/>
      <c r="L188" s="57"/>
      <c r="M188" s="57"/>
      <c r="N188" s="57"/>
      <c r="O188" s="57"/>
      <c r="P188" s="57"/>
      <c r="Q188" s="190"/>
      <c r="R188" s="190"/>
      <c r="S188" s="57"/>
      <c r="T188" s="57"/>
      <c r="U188" s="57"/>
      <c r="V188" s="57"/>
      <c r="W188" s="57"/>
      <c r="X188" s="190"/>
      <c r="Y188" s="190"/>
      <c r="Z188" s="57"/>
      <c r="AA188" s="57"/>
      <c r="AB188" s="57"/>
      <c r="AC188" s="57"/>
      <c r="AD188" s="57"/>
      <c r="AE188" s="190"/>
      <c r="AF188" s="197"/>
      <c r="AG188" s="27"/>
      <c r="AH188" s="15">
        <f t="shared" si="245"/>
        <v>0</v>
      </c>
      <c r="AI188" s="181">
        <f t="shared" si="246"/>
        <v>0</v>
      </c>
      <c r="AJ188" s="15">
        <f t="shared" si="247"/>
        <v>0</v>
      </c>
      <c r="AK188" s="181">
        <f t="shared" si="248"/>
        <v>0</v>
      </c>
      <c r="AL188" s="15">
        <f t="shared" si="249"/>
        <v>0</v>
      </c>
      <c r="AM188" s="181">
        <f t="shared" si="250"/>
        <v>0</v>
      </c>
      <c r="AN188" s="17">
        <f t="shared" si="251"/>
        <v>0</v>
      </c>
      <c r="AO188" s="185">
        <f t="shared" si="252"/>
        <v>0</v>
      </c>
      <c r="AP188" s="19">
        <f t="shared" si="253"/>
        <v>0</v>
      </c>
      <c r="AQ188" s="177">
        <f t="shared" si="254"/>
        <v>0</v>
      </c>
      <c r="AR188" s="170">
        <f t="shared" si="255"/>
        <v>0</v>
      </c>
      <c r="AS188" s="9">
        <f t="shared" si="256"/>
        <v>0</v>
      </c>
      <c r="AT188" s="27"/>
      <c r="AU188" s="140"/>
      <c r="AV188" s="140"/>
      <c r="AW188" s="140"/>
      <c r="AX188" s="140"/>
      <c r="AY188" s="140"/>
      <c r="AZ188" s="140"/>
      <c r="BA188" s="140"/>
      <c r="BB188" s="140"/>
      <c r="BC188" s="140"/>
      <c r="BD188" s="140"/>
      <c r="BE188" s="140"/>
      <c r="BF188" s="140"/>
      <c r="BG188" s="140"/>
      <c r="BH188" s="140"/>
      <c r="BI188" s="140"/>
    </row>
    <row r="189" spans="1:61" ht="13.5" customHeight="1" x14ac:dyDescent="0.25">
      <c r="A189" s="51" t="s">
        <v>71</v>
      </c>
      <c r="B189" s="30"/>
      <c r="C189" s="190"/>
      <c r="D189" s="190"/>
      <c r="E189" s="57"/>
      <c r="F189" s="221"/>
      <c r="G189" s="221"/>
      <c r="H189" s="57"/>
      <c r="I189" s="57"/>
      <c r="J189" s="190"/>
      <c r="K189" s="190"/>
      <c r="L189" s="57"/>
      <c r="M189" s="57"/>
      <c r="N189" s="57"/>
      <c r="O189" s="57"/>
      <c r="P189" s="57"/>
      <c r="Q189" s="190"/>
      <c r="R189" s="190"/>
      <c r="S189" s="57"/>
      <c r="T189" s="57"/>
      <c r="U189" s="57"/>
      <c r="V189" s="57"/>
      <c r="W189" s="57"/>
      <c r="X189" s="190"/>
      <c r="Y189" s="190"/>
      <c r="Z189" s="57"/>
      <c r="AA189" s="57"/>
      <c r="AB189" s="57"/>
      <c r="AC189" s="57"/>
      <c r="AD189" s="57"/>
      <c r="AE189" s="190"/>
      <c r="AF189" s="197"/>
      <c r="AG189" s="27"/>
      <c r="AH189" s="15">
        <f t="shared" si="245"/>
        <v>0</v>
      </c>
      <c r="AI189" s="181">
        <f t="shared" si="246"/>
        <v>0</v>
      </c>
      <c r="AJ189" s="15">
        <f t="shared" si="247"/>
        <v>0</v>
      </c>
      <c r="AK189" s="181">
        <f t="shared" si="248"/>
        <v>0</v>
      </c>
      <c r="AL189" s="15">
        <f t="shared" si="249"/>
        <v>0</v>
      </c>
      <c r="AM189" s="181">
        <f t="shared" si="250"/>
        <v>0</v>
      </c>
      <c r="AN189" s="17">
        <f t="shared" si="251"/>
        <v>0</v>
      </c>
      <c r="AO189" s="185">
        <f t="shared" si="252"/>
        <v>0</v>
      </c>
      <c r="AP189" s="19">
        <f t="shared" si="253"/>
        <v>0</v>
      </c>
      <c r="AQ189" s="177">
        <f t="shared" si="254"/>
        <v>0</v>
      </c>
      <c r="AR189" s="170">
        <f t="shared" si="255"/>
        <v>0</v>
      </c>
      <c r="AS189" s="9">
        <f t="shared" si="256"/>
        <v>0</v>
      </c>
      <c r="AT189" s="27"/>
      <c r="AU189" s="140"/>
      <c r="AV189" s="140"/>
      <c r="AW189" s="140"/>
      <c r="AX189" s="140"/>
      <c r="AY189" s="140"/>
      <c r="AZ189" s="140"/>
      <c r="BA189" s="140"/>
      <c r="BB189" s="140"/>
      <c r="BC189" s="140"/>
      <c r="BD189" s="140"/>
      <c r="BE189" s="140"/>
      <c r="BF189" s="140"/>
      <c r="BG189" s="140"/>
      <c r="BH189" s="140"/>
      <c r="BI189" s="140"/>
    </row>
    <row r="190" spans="1:61" ht="13.5" customHeight="1" thickBot="1" x14ac:dyDescent="0.3">
      <c r="A190" s="162" t="s">
        <v>71</v>
      </c>
      <c r="B190" s="163"/>
      <c r="C190" s="193"/>
      <c r="D190" s="193"/>
      <c r="E190" s="158"/>
      <c r="F190" s="224"/>
      <c r="G190" s="224"/>
      <c r="H190" s="158"/>
      <c r="I190" s="158"/>
      <c r="J190" s="193"/>
      <c r="K190" s="193"/>
      <c r="L190" s="158"/>
      <c r="M190" s="158"/>
      <c r="N190" s="158"/>
      <c r="O190" s="158"/>
      <c r="P190" s="158"/>
      <c r="Q190" s="193"/>
      <c r="R190" s="193"/>
      <c r="S190" s="158"/>
      <c r="T190" s="158"/>
      <c r="U190" s="158"/>
      <c r="V190" s="158"/>
      <c r="W190" s="158"/>
      <c r="X190" s="193"/>
      <c r="Y190" s="193"/>
      <c r="Z190" s="158"/>
      <c r="AA190" s="158"/>
      <c r="AB190" s="158"/>
      <c r="AC190" s="158"/>
      <c r="AD190" s="158"/>
      <c r="AE190" s="193"/>
      <c r="AF190" s="201"/>
      <c r="AG190" s="27"/>
      <c r="AH190" s="15">
        <f t="shared" si="245"/>
        <v>0</v>
      </c>
      <c r="AI190" s="181">
        <f t="shared" si="246"/>
        <v>0</v>
      </c>
      <c r="AJ190" s="15">
        <f t="shared" si="247"/>
        <v>0</v>
      </c>
      <c r="AK190" s="181">
        <f t="shared" si="248"/>
        <v>0</v>
      </c>
      <c r="AL190" s="15">
        <f t="shared" si="249"/>
        <v>0</v>
      </c>
      <c r="AM190" s="181">
        <f t="shared" si="250"/>
        <v>0</v>
      </c>
      <c r="AN190" s="17">
        <f t="shared" si="251"/>
        <v>0</v>
      </c>
      <c r="AO190" s="185">
        <f t="shared" si="252"/>
        <v>0</v>
      </c>
      <c r="AP190" s="19">
        <f t="shared" si="253"/>
        <v>0</v>
      </c>
      <c r="AQ190" s="177">
        <f t="shared" si="254"/>
        <v>0</v>
      </c>
      <c r="AR190" s="170">
        <f t="shared" si="255"/>
        <v>0</v>
      </c>
      <c r="AS190" s="9">
        <f t="shared" si="256"/>
        <v>0</v>
      </c>
      <c r="AT190" s="27"/>
      <c r="AU190" s="140"/>
      <c r="AV190" s="140"/>
      <c r="AW190" s="140"/>
      <c r="AX190" s="140"/>
      <c r="AY190" s="140"/>
      <c r="AZ190" s="140"/>
      <c r="BA190" s="140"/>
      <c r="BB190" s="140"/>
      <c r="BC190" s="140"/>
      <c r="BD190" s="140"/>
      <c r="BE190" s="140"/>
      <c r="BF190" s="140"/>
      <c r="BG190" s="140"/>
      <c r="BH190" s="140"/>
      <c r="BI190" s="140"/>
    </row>
    <row r="191" spans="1:61" ht="13.5" customHeight="1" thickBot="1" x14ac:dyDescent="0.3">
      <c r="A191" s="81" t="s">
        <v>10</v>
      </c>
      <c r="B191" s="82">
        <v>8</v>
      </c>
      <c r="C191" s="84"/>
      <c r="D191" s="84"/>
      <c r="E191" s="83">
        <v>8</v>
      </c>
      <c r="F191" s="85"/>
      <c r="G191" s="85"/>
      <c r="H191" s="83">
        <v>8</v>
      </c>
      <c r="I191" s="83">
        <v>8</v>
      </c>
      <c r="J191" s="84"/>
      <c r="K191" s="84"/>
      <c r="L191" s="83">
        <v>8</v>
      </c>
      <c r="M191" s="83">
        <v>8</v>
      </c>
      <c r="N191" s="83">
        <v>8</v>
      </c>
      <c r="O191" s="83">
        <v>8</v>
      </c>
      <c r="P191" s="83">
        <v>8</v>
      </c>
      <c r="Q191" s="84"/>
      <c r="R191" s="84"/>
      <c r="S191" s="83">
        <v>8</v>
      </c>
      <c r="T191" s="83">
        <v>8</v>
      </c>
      <c r="U191" s="83">
        <v>8</v>
      </c>
      <c r="V191" s="83">
        <v>8</v>
      </c>
      <c r="W191" s="83">
        <v>8</v>
      </c>
      <c r="X191" s="84"/>
      <c r="Y191" s="84"/>
      <c r="Z191" s="83">
        <v>8</v>
      </c>
      <c r="AA191" s="83">
        <v>8</v>
      </c>
      <c r="AB191" s="83">
        <v>8</v>
      </c>
      <c r="AC191" s="83">
        <v>8</v>
      </c>
      <c r="AD191" s="83">
        <v>8</v>
      </c>
      <c r="AE191" s="84"/>
      <c r="AF191" s="202"/>
      <c r="AG191" s="27"/>
      <c r="AH191" s="165">
        <f t="shared" si="245"/>
        <v>0</v>
      </c>
      <c r="AI191" s="182">
        <f t="shared" si="246"/>
        <v>0</v>
      </c>
      <c r="AJ191" s="165">
        <f t="shared" si="247"/>
        <v>0</v>
      </c>
      <c r="AK191" s="182">
        <f t="shared" si="248"/>
        <v>0</v>
      </c>
      <c r="AL191" s="165">
        <f t="shared" si="249"/>
        <v>0</v>
      </c>
      <c r="AM191" s="182">
        <f t="shared" si="250"/>
        <v>0</v>
      </c>
      <c r="AN191" s="186">
        <f t="shared" si="251"/>
        <v>0</v>
      </c>
      <c r="AO191" s="187">
        <f t="shared" si="252"/>
        <v>0</v>
      </c>
      <c r="AP191" s="176">
        <f t="shared" si="253"/>
        <v>0</v>
      </c>
      <c r="AQ191" s="178">
        <f t="shared" si="254"/>
        <v>0</v>
      </c>
      <c r="AR191" s="172">
        <f t="shared" si="255"/>
        <v>19</v>
      </c>
      <c r="AS191" s="166">
        <f t="shared" si="256"/>
        <v>152</v>
      </c>
      <c r="AT191" s="27"/>
      <c r="AU191" s="140"/>
      <c r="AV191" s="140"/>
      <c r="AW191" s="140"/>
      <c r="AX191" s="140"/>
      <c r="AY191" s="140"/>
      <c r="AZ191" s="140"/>
      <c r="BA191" s="140"/>
      <c r="BB191" s="140"/>
      <c r="BC191" s="140"/>
      <c r="BD191" s="140"/>
      <c r="BE191" s="140"/>
      <c r="BF191" s="140"/>
      <c r="BG191" s="140"/>
      <c r="BH191" s="140"/>
      <c r="BI191" s="140"/>
    </row>
    <row r="192" spans="1:61" ht="13.5" customHeight="1" thickBot="1" x14ac:dyDescent="0.3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140"/>
      <c r="AV192" s="140"/>
      <c r="AW192" s="140"/>
      <c r="AX192" s="140"/>
      <c r="AY192" s="140"/>
      <c r="AZ192" s="140"/>
      <c r="BA192" s="140"/>
      <c r="BB192" s="140"/>
      <c r="BC192" s="140"/>
      <c r="BD192" s="140"/>
      <c r="BE192" s="140"/>
      <c r="BF192" s="140"/>
      <c r="BG192" s="140"/>
      <c r="BH192" s="140"/>
      <c r="BI192" s="140"/>
    </row>
    <row r="193" spans="1:61" ht="12.75" customHeight="1" thickBot="1" x14ac:dyDescent="0.3">
      <c r="A193" s="141" t="s">
        <v>31</v>
      </c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140"/>
      <c r="AV193" s="140"/>
      <c r="AW193" s="140"/>
      <c r="AX193" s="140"/>
      <c r="AY193" s="140"/>
      <c r="AZ193" s="140"/>
      <c r="BA193" s="140"/>
      <c r="BB193" s="140"/>
      <c r="BC193" s="140"/>
      <c r="BD193" s="140"/>
      <c r="BE193" s="140"/>
      <c r="BF193" s="140"/>
      <c r="BG193" s="140"/>
      <c r="BH193" s="140"/>
      <c r="BI193" s="140"/>
    </row>
    <row r="194" spans="1:61" ht="13.5" customHeight="1" thickBot="1" x14ac:dyDescent="0.3">
      <c r="A194" s="59" t="s">
        <v>70</v>
      </c>
      <c r="B194" s="28">
        <v>1</v>
      </c>
      <c r="C194" s="53">
        <v>2</v>
      </c>
      <c r="D194" s="53">
        <v>3</v>
      </c>
      <c r="E194" s="53">
        <v>4</v>
      </c>
      <c r="F194" s="53">
        <v>5</v>
      </c>
      <c r="G194" s="188">
        <v>6</v>
      </c>
      <c r="H194" s="188">
        <v>7</v>
      </c>
      <c r="I194" s="53">
        <v>8</v>
      </c>
      <c r="J194" s="53">
        <v>9</v>
      </c>
      <c r="K194" s="53">
        <v>10</v>
      </c>
      <c r="L194" s="53">
        <v>11</v>
      </c>
      <c r="M194" s="53">
        <v>12</v>
      </c>
      <c r="N194" s="188">
        <v>13</v>
      </c>
      <c r="O194" s="188">
        <v>14</v>
      </c>
      <c r="P194" s="53">
        <v>15</v>
      </c>
      <c r="Q194" s="53">
        <v>16</v>
      </c>
      <c r="R194" s="53">
        <v>17</v>
      </c>
      <c r="S194" s="53">
        <v>18</v>
      </c>
      <c r="T194" s="83">
        <v>19</v>
      </c>
      <c r="U194" s="84">
        <v>20</v>
      </c>
      <c r="V194" s="84">
        <v>21</v>
      </c>
      <c r="W194" s="83">
        <v>22</v>
      </c>
      <c r="X194" s="83">
        <v>23</v>
      </c>
      <c r="Y194" s="53">
        <v>24</v>
      </c>
      <c r="Z194" s="53">
        <v>25</v>
      </c>
      <c r="AA194" s="53">
        <v>26</v>
      </c>
      <c r="AB194" s="188">
        <v>27</v>
      </c>
      <c r="AC194" s="188">
        <v>28</v>
      </c>
      <c r="AD194" s="53">
        <v>29</v>
      </c>
      <c r="AE194" s="53">
        <v>30</v>
      </c>
      <c r="AF194" s="54">
        <v>31</v>
      </c>
      <c r="AG194" s="27"/>
      <c r="AH194" s="10" t="s">
        <v>21</v>
      </c>
      <c r="AI194" s="31" t="s">
        <v>20</v>
      </c>
      <c r="AJ194" s="10" t="s">
        <v>22</v>
      </c>
      <c r="AK194" s="31" t="s">
        <v>19</v>
      </c>
      <c r="AL194" s="10" t="s">
        <v>23</v>
      </c>
      <c r="AM194" s="31" t="s">
        <v>24</v>
      </c>
      <c r="AN194" s="10" t="s">
        <v>25</v>
      </c>
      <c r="AO194" s="31" t="s">
        <v>26</v>
      </c>
      <c r="AP194" s="10" t="s">
        <v>28</v>
      </c>
      <c r="AQ194" s="31" t="s">
        <v>27</v>
      </c>
      <c r="AR194" s="143" t="s">
        <v>29</v>
      </c>
      <c r="AS194" s="31" t="s">
        <v>30</v>
      </c>
      <c r="AT194" s="27"/>
      <c r="AU194" s="140"/>
      <c r="AV194" s="140"/>
      <c r="AW194" s="140"/>
      <c r="AX194" s="140"/>
      <c r="AY194" s="140"/>
      <c r="AZ194" s="140"/>
      <c r="BA194" s="140"/>
      <c r="BB194" s="140"/>
      <c r="BC194" s="140"/>
      <c r="BD194" s="140"/>
      <c r="BE194" s="140"/>
      <c r="BF194" s="140"/>
      <c r="BG194" s="140"/>
      <c r="BH194" s="140"/>
      <c r="BI194" s="140"/>
    </row>
    <row r="195" spans="1:61" ht="13.5" customHeight="1" x14ac:dyDescent="0.25">
      <c r="A195" s="50" t="s">
        <v>100</v>
      </c>
      <c r="B195" s="29" t="s">
        <v>0</v>
      </c>
      <c r="C195" s="55" t="s">
        <v>1</v>
      </c>
      <c r="D195" s="55" t="s">
        <v>1</v>
      </c>
      <c r="E195" s="55" t="s">
        <v>2</v>
      </c>
      <c r="F195" s="55" t="s">
        <v>2</v>
      </c>
      <c r="G195" s="189"/>
      <c r="H195" s="189"/>
      <c r="I195" s="55"/>
      <c r="J195" s="55"/>
      <c r="K195" s="55" t="s">
        <v>0</v>
      </c>
      <c r="L195" s="55" t="s">
        <v>0</v>
      </c>
      <c r="M195" s="55" t="s">
        <v>1</v>
      </c>
      <c r="N195" s="189" t="s">
        <v>1</v>
      </c>
      <c r="O195" s="189" t="s">
        <v>2</v>
      </c>
      <c r="P195" s="55" t="s">
        <v>2</v>
      </c>
      <c r="Q195" s="55"/>
      <c r="R195" s="55"/>
      <c r="S195" s="55"/>
      <c r="T195" s="55"/>
      <c r="U195" s="189" t="s">
        <v>0</v>
      </c>
      <c r="V195" s="189" t="s">
        <v>0</v>
      </c>
      <c r="W195" s="55" t="s">
        <v>1</v>
      </c>
      <c r="X195" s="55" t="s">
        <v>1</v>
      </c>
      <c r="Y195" s="55" t="s">
        <v>2</v>
      </c>
      <c r="Z195" s="55" t="s">
        <v>2</v>
      </c>
      <c r="AA195" s="55"/>
      <c r="AB195" s="189"/>
      <c r="AC195" s="189"/>
      <c r="AD195" s="55"/>
      <c r="AE195" s="55" t="s">
        <v>0</v>
      </c>
      <c r="AF195" s="56" t="s">
        <v>0</v>
      </c>
      <c r="AG195" s="27"/>
      <c r="AH195" s="14">
        <f>(COUNTIF(B195:AF195,"M"))</f>
        <v>7</v>
      </c>
      <c r="AI195" s="32">
        <f>AH195*8</f>
        <v>56</v>
      </c>
      <c r="AJ195" s="14">
        <f>(COUNTIF(B195:AF195,"A"))</f>
        <v>6</v>
      </c>
      <c r="AK195" s="32">
        <f>AJ195*8</f>
        <v>48</v>
      </c>
      <c r="AL195" s="14">
        <f>(COUNTIF(B195:AF195,"N"))</f>
        <v>6</v>
      </c>
      <c r="AM195" s="32">
        <f>AL195*7.5</f>
        <v>45</v>
      </c>
      <c r="AN195" s="16">
        <f>(COUNTIF(B195:AF195,"1"))+(COUNTIF(B195:AF195,"V"))</f>
        <v>0</v>
      </c>
      <c r="AO195" s="33">
        <f>AN195*8</f>
        <v>0</v>
      </c>
      <c r="AP195" s="18">
        <f>(COUNTIF(B195:AF195,"S"))</f>
        <v>0</v>
      </c>
      <c r="AQ195" s="34">
        <f>AP195*8</f>
        <v>0</v>
      </c>
      <c r="AR195" s="74">
        <f>AH195+AJ195+AL195+(COUNTIF(B195:AF195,"D"))+(COUNTIF(B195:AF195,"8"))</f>
        <v>19</v>
      </c>
      <c r="AS195" s="142">
        <f>AI195+AK195+AM195+(COUNTIF(B195:AF195,"D")*8)+(COUNTIF(B195:AF195,"8")*8)</f>
        <v>149</v>
      </c>
      <c r="AT195" s="27"/>
      <c r="AU195" s="140"/>
      <c r="AV195" s="140"/>
      <c r="AW195" s="140"/>
      <c r="AX195" s="140"/>
      <c r="AY195" s="140"/>
      <c r="AZ195" s="140"/>
      <c r="BA195" s="140"/>
      <c r="BB195" s="140"/>
      <c r="BC195" s="140"/>
      <c r="BD195" s="140"/>
      <c r="BE195" s="140"/>
      <c r="BF195" s="140"/>
      <c r="BG195" s="140"/>
      <c r="BH195" s="140"/>
      <c r="BI195" s="140"/>
    </row>
    <row r="196" spans="1:61" ht="13.5" customHeight="1" x14ac:dyDescent="0.25">
      <c r="A196" s="51" t="s">
        <v>103</v>
      </c>
      <c r="B196" s="30" t="s">
        <v>0</v>
      </c>
      <c r="C196" s="57" t="s">
        <v>1</v>
      </c>
      <c r="D196" s="57" t="s">
        <v>1</v>
      </c>
      <c r="E196" s="57" t="s">
        <v>2</v>
      </c>
      <c r="F196" s="57" t="s">
        <v>2</v>
      </c>
      <c r="G196" s="190"/>
      <c r="H196" s="190"/>
      <c r="I196" s="57"/>
      <c r="J196" s="57"/>
      <c r="K196" s="57" t="s">
        <v>0</v>
      </c>
      <c r="L196" s="57" t="s">
        <v>0</v>
      </c>
      <c r="M196" s="57" t="s">
        <v>1</v>
      </c>
      <c r="N196" s="190" t="s">
        <v>1</v>
      </c>
      <c r="O196" s="190" t="s">
        <v>2</v>
      </c>
      <c r="P196" s="57" t="s">
        <v>2</v>
      </c>
      <c r="Q196" s="57"/>
      <c r="R196" s="57"/>
      <c r="S196" s="57"/>
      <c r="T196" s="57"/>
      <c r="U196" s="190" t="s">
        <v>0</v>
      </c>
      <c r="V196" s="190" t="s">
        <v>0</v>
      </c>
      <c r="W196" s="57" t="s">
        <v>1</v>
      </c>
      <c r="X196" s="57" t="s">
        <v>1</v>
      </c>
      <c r="Y196" s="57" t="s">
        <v>2</v>
      </c>
      <c r="Z196" s="57" t="s">
        <v>2</v>
      </c>
      <c r="AA196" s="57"/>
      <c r="AB196" s="190"/>
      <c r="AC196" s="190"/>
      <c r="AD196" s="57"/>
      <c r="AE196" s="57" t="s">
        <v>0</v>
      </c>
      <c r="AF196" s="58" t="s">
        <v>0</v>
      </c>
      <c r="AG196" s="27"/>
      <c r="AH196" s="15">
        <f t="shared" ref="AH196:AH204" si="257">(COUNTIF(B196:AF196,"M"))</f>
        <v>7</v>
      </c>
      <c r="AI196" s="32">
        <f t="shared" ref="AI196:AI204" si="258">AH196*8</f>
        <v>56</v>
      </c>
      <c r="AJ196" s="15">
        <f t="shared" ref="AJ196:AJ204" si="259">(COUNTIF(B196:AF196,"A"))</f>
        <v>6</v>
      </c>
      <c r="AK196" s="32">
        <f t="shared" ref="AK196:AK204" si="260">AJ196*8</f>
        <v>48</v>
      </c>
      <c r="AL196" s="15">
        <f t="shared" ref="AL196:AL204" si="261">(COUNTIF(B196:AF196,"N"))</f>
        <v>6</v>
      </c>
      <c r="AM196" s="32">
        <f t="shared" ref="AM196:AM204" si="262">AL196*7.5</f>
        <v>45</v>
      </c>
      <c r="AN196" s="17">
        <f t="shared" ref="AN196:AN204" si="263">(COUNTIF(B196:AF196,"1"))+(COUNTIF(B196:AF196,"V"))</f>
        <v>0</v>
      </c>
      <c r="AO196" s="33">
        <f t="shared" ref="AO196:AO204" si="264">AN196*8</f>
        <v>0</v>
      </c>
      <c r="AP196" s="19">
        <f t="shared" ref="AP196:AP204" si="265">(COUNTIF(B196:AF196,"S"))</f>
        <v>0</v>
      </c>
      <c r="AQ196" s="34">
        <f t="shared" ref="AQ196:AQ204" si="266">AP196*8</f>
        <v>0</v>
      </c>
      <c r="AR196" s="13">
        <f t="shared" ref="AR196:AR204" si="267">AH196+AJ196+AL196+(COUNTIF(B196:AF196,"D"))+(COUNTIF(B196:AF196,"8"))</f>
        <v>19</v>
      </c>
      <c r="AS196" s="9">
        <f t="shared" ref="AS196:AS204" si="268">AI196+AK196+AM196+(COUNTIF(B196:AF196,"D")*8)+(COUNTIF(B196:AF196,"8")*8)</f>
        <v>149</v>
      </c>
      <c r="AT196" s="27"/>
      <c r="AU196" s="140"/>
      <c r="AV196" s="140"/>
      <c r="AW196" s="140"/>
      <c r="AX196" s="140"/>
      <c r="AY196" s="140"/>
      <c r="AZ196" s="140"/>
      <c r="BA196" s="140"/>
      <c r="BB196" s="140"/>
      <c r="BC196" s="140"/>
      <c r="BD196" s="140"/>
      <c r="BE196" s="140"/>
      <c r="BF196" s="140"/>
      <c r="BG196" s="140"/>
      <c r="BH196" s="140"/>
      <c r="BI196" s="140"/>
    </row>
    <row r="197" spans="1:61" ht="13.5" customHeight="1" x14ac:dyDescent="0.25">
      <c r="A197" s="51" t="s">
        <v>107</v>
      </c>
      <c r="B197" s="30"/>
      <c r="C197" s="57" t="s">
        <v>0</v>
      </c>
      <c r="D197" s="57" t="s">
        <v>0</v>
      </c>
      <c r="E197" s="57" t="s">
        <v>1</v>
      </c>
      <c r="F197" s="57" t="s">
        <v>1</v>
      </c>
      <c r="G197" s="190" t="s">
        <v>2</v>
      </c>
      <c r="H197" s="190" t="s">
        <v>2</v>
      </c>
      <c r="I197" s="57"/>
      <c r="J197" s="57"/>
      <c r="K197" s="57"/>
      <c r="L197" s="57"/>
      <c r="M197" s="57" t="s">
        <v>0</v>
      </c>
      <c r="N197" s="190" t="s">
        <v>0</v>
      </c>
      <c r="O197" s="190" t="s">
        <v>1</v>
      </c>
      <c r="P197" s="57" t="s">
        <v>1</v>
      </c>
      <c r="Q197" s="57" t="s">
        <v>2</v>
      </c>
      <c r="R197" s="57" t="s">
        <v>2</v>
      </c>
      <c r="S197" s="57"/>
      <c r="T197" s="57"/>
      <c r="U197" s="190"/>
      <c r="V197" s="190"/>
      <c r="W197" s="57" t="s">
        <v>0</v>
      </c>
      <c r="X197" s="57" t="s">
        <v>0</v>
      </c>
      <c r="Y197" s="57" t="s">
        <v>1</v>
      </c>
      <c r="Z197" s="57" t="s">
        <v>1</v>
      </c>
      <c r="AA197" s="57" t="s">
        <v>2</v>
      </c>
      <c r="AB197" s="190" t="s">
        <v>2</v>
      </c>
      <c r="AC197" s="190"/>
      <c r="AD197" s="57"/>
      <c r="AE197" s="57"/>
      <c r="AF197" s="58"/>
      <c r="AG197" s="27"/>
      <c r="AH197" s="15">
        <f t="shared" si="257"/>
        <v>6</v>
      </c>
      <c r="AI197" s="32">
        <f t="shared" si="258"/>
        <v>48</v>
      </c>
      <c r="AJ197" s="15">
        <f t="shared" si="259"/>
        <v>6</v>
      </c>
      <c r="AK197" s="32">
        <f t="shared" si="260"/>
        <v>48</v>
      </c>
      <c r="AL197" s="15">
        <f t="shared" si="261"/>
        <v>6</v>
      </c>
      <c r="AM197" s="32">
        <f t="shared" si="262"/>
        <v>45</v>
      </c>
      <c r="AN197" s="17">
        <f t="shared" si="263"/>
        <v>0</v>
      </c>
      <c r="AO197" s="33">
        <f t="shared" si="264"/>
        <v>0</v>
      </c>
      <c r="AP197" s="19">
        <f t="shared" si="265"/>
        <v>0</v>
      </c>
      <c r="AQ197" s="34">
        <f t="shared" si="266"/>
        <v>0</v>
      </c>
      <c r="AR197" s="13">
        <f t="shared" si="267"/>
        <v>18</v>
      </c>
      <c r="AS197" s="9">
        <f t="shared" si="268"/>
        <v>141</v>
      </c>
      <c r="AT197" s="27"/>
      <c r="AU197" s="140"/>
      <c r="AV197" s="140"/>
      <c r="AW197" s="140"/>
      <c r="AX197" s="140"/>
      <c r="AY197" s="140"/>
      <c r="AZ197" s="140"/>
      <c r="BA197" s="140"/>
      <c r="BB197" s="140"/>
      <c r="BC197" s="140"/>
      <c r="BD197" s="140"/>
      <c r="BE197" s="140"/>
      <c r="BF197" s="140"/>
      <c r="BG197" s="140"/>
      <c r="BH197" s="140"/>
      <c r="BI197" s="140"/>
    </row>
    <row r="198" spans="1:61" ht="13.5" customHeight="1" x14ac:dyDescent="0.25">
      <c r="A198" s="51" t="s">
        <v>106</v>
      </c>
      <c r="B198" s="30"/>
      <c r="C198" s="57" t="s">
        <v>0</v>
      </c>
      <c r="D198" s="57" t="s">
        <v>0</v>
      </c>
      <c r="E198" s="57" t="s">
        <v>1</v>
      </c>
      <c r="F198" s="57" t="s">
        <v>1</v>
      </c>
      <c r="G198" s="190" t="s">
        <v>2</v>
      </c>
      <c r="H198" s="190" t="s">
        <v>2</v>
      </c>
      <c r="I198" s="57"/>
      <c r="J198" s="57"/>
      <c r="K198" s="57"/>
      <c r="L198" s="57"/>
      <c r="M198" s="57" t="s">
        <v>0</v>
      </c>
      <c r="N198" s="190" t="s">
        <v>0</v>
      </c>
      <c r="O198" s="190" t="s">
        <v>1</v>
      </c>
      <c r="P198" s="57" t="s">
        <v>1</v>
      </c>
      <c r="Q198" s="57" t="s">
        <v>2</v>
      </c>
      <c r="R198" s="57" t="s">
        <v>2</v>
      </c>
      <c r="S198" s="57"/>
      <c r="T198" s="57"/>
      <c r="U198" s="190"/>
      <c r="V198" s="190"/>
      <c r="W198" s="57" t="s">
        <v>0</v>
      </c>
      <c r="X198" s="57" t="s">
        <v>0</v>
      </c>
      <c r="Y198" s="57" t="s">
        <v>1</v>
      </c>
      <c r="Z198" s="57" t="s">
        <v>1</v>
      </c>
      <c r="AA198" s="57" t="s">
        <v>2</v>
      </c>
      <c r="AB198" s="190" t="s">
        <v>2</v>
      </c>
      <c r="AC198" s="190"/>
      <c r="AD198" s="57"/>
      <c r="AE198" s="57"/>
      <c r="AF198" s="58"/>
      <c r="AG198" s="27"/>
      <c r="AH198" s="15">
        <f t="shared" si="257"/>
        <v>6</v>
      </c>
      <c r="AI198" s="32">
        <f t="shared" si="258"/>
        <v>48</v>
      </c>
      <c r="AJ198" s="15">
        <f t="shared" si="259"/>
        <v>6</v>
      </c>
      <c r="AK198" s="32">
        <f t="shared" si="260"/>
        <v>48</v>
      </c>
      <c r="AL198" s="15">
        <f t="shared" si="261"/>
        <v>6</v>
      </c>
      <c r="AM198" s="32">
        <f t="shared" si="262"/>
        <v>45</v>
      </c>
      <c r="AN198" s="17">
        <f t="shared" si="263"/>
        <v>0</v>
      </c>
      <c r="AO198" s="33">
        <f t="shared" si="264"/>
        <v>0</v>
      </c>
      <c r="AP198" s="19">
        <f t="shared" si="265"/>
        <v>0</v>
      </c>
      <c r="AQ198" s="34">
        <f t="shared" si="266"/>
        <v>0</v>
      </c>
      <c r="AR198" s="13">
        <f t="shared" si="267"/>
        <v>18</v>
      </c>
      <c r="AS198" s="9">
        <f t="shared" si="268"/>
        <v>141</v>
      </c>
      <c r="AT198" s="27"/>
      <c r="AU198" s="140"/>
      <c r="AV198" s="140"/>
      <c r="AW198" s="140"/>
      <c r="AX198" s="140"/>
      <c r="AY198" s="140"/>
      <c r="AZ198" s="140"/>
      <c r="BA198" s="140"/>
      <c r="BB198" s="140"/>
      <c r="BC198" s="140"/>
      <c r="BD198" s="140"/>
      <c r="BE198" s="140"/>
      <c r="BF198" s="140"/>
      <c r="BG198" s="140"/>
      <c r="BH198" s="140"/>
      <c r="BI198" s="140"/>
    </row>
    <row r="199" spans="1:61" ht="13.5" customHeight="1" x14ac:dyDescent="0.25">
      <c r="A199" s="51" t="s">
        <v>102</v>
      </c>
      <c r="B199" s="30"/>
      <c r="C199" s="57"/>
      <c r="D199" s="57"/>
      <c r="E199" s="57" t="s">
        <v>0</v>
      </c>
      <c r="F199" s="57" t="s">
        <v>0</v>
      </c>
      <c r="G199" s="190" t="s">
        <v>1</v>
      </c>
      <c r="H199" s="190" t="s">
        <v>1</v>
      </c>
      <c r="I199" s="57" t="s">
        <v>2</v>
      </c>
      <c r="J199" s="57" t="s">
        <v>2</v>
      </c>
      <c r="K199" s="57"/>
      <c r="L199" s="57"/>
      <c r="M199" s="57"/>
      <c r="N199" s="190"/>
      <c r="O199" s="190" t="s">
        <v>0</v>
      </c>
      <c r="P199" s="57" t="s">
        <v>0</v>
      </c>
      <c r="Q199" s="57" t="s">
        <v>1</v>
      </c>
      <c r="R199" s="57" t="s">
        <v>1</v>
      </c>
      <c r="S199" s="57" t="s">
        <v>2</v>
      </c>
      <c r="T199" s="57" t="s">
        <v>2</v>
      </c>
      <c r="U199" s="190"/>
      <c r="V199" s="190"/>
      <c r="W199" s="57"/>
      <c r="X199" s="57"/>
      <c r="Y199" s="57" t="s">
        <v>0</v>
      </c>
      <c r="Z199" s="57" t="s">
        <v>0</v>
      </c>
      <c r="AA199" s="57" t="s">
        <v>1</v>
      </c>
      <c r="AB199" s="190" t="s">
        <v>1</v>
      </c>
      <c r="AC199" s="190" t="s">
        <v>2</v>
      </c>
      <c r="AD199" s="57" t="s">
        <v>2</v>
      </c>
      <c r="AE199" s="57"/>
      <c r="AF199" s="58"/>
      <c r="AG199" s="27"/>
      <c r="AH199" s="15">
        <f t="shared" si="257"/>
        <v>6</v>
      </c>
      <c r="AI199" s="32">
        <f t="shared" si="258"/>
        <v>48</v>
      </c>
      <c r="AJ199" s="15">
        <f t="shared" si="259"/>
        <v>6</v>
      </c>
      <c r="AK199" s="32">
        <f t="shared" si="260"/>
        <v>48</v>
      </c>
      <c r="AL199" s="15">
        <f t="shared" si="261"/>
        <v>6</v>
      </c>
      <c r="AM199" s="32">
        <f t="shared" si="262"/>
        <v>45</v>
      </c>
      <c r="AN199" s="17">
        <f t="shared" si="263"/>
        <v>0</v>
      </c>
      <c r="AO199" s="33">
        <f t="shared" si="264"/>
        <v>0</v>
      </c>
      <c r="AP199" s="19">
        <f t="shared" si="265"/>
        <v>0</v>
      </c>
      <c r="AQ199" s="34">
        <f t="shared" si="266"/>
        <v>0</v>
      </c>
      <c r="AR199" s="13">
        <f t="shared" si="267"/>
        <v>18</v>
      </c>
      <c r="AS199" s="9">
        <f t="shared" si="268"/>
        <v>141</v>
      </c>
      <c r="AT199" s="27"/>
      <c r="AU199" s="140"/>
      <c r="AV199" s="140"/>
      <c r="AW199" s="140"/>
      <c r="AX199" s="140"/>
      <c r="AY199" s="140"/>
      <c r="AZ199" s="140"/>
      <c r="BA199" s="140"/>
      <c r="BB199" s="140"/>
      <c r="BC199" s="140"/>
      <c r="BD199" s="140"/>
      <c r="BE199" s="140"/>
      <c r="BF199" s="140"/>
      <c r="BG199" s="140"/>
      <c r="BH199" s="140"/>
      <c r="BI199" s="140"/>
    </row>
    <row r="200" spans="1:61" ht="13.5" customHeight="1" x14ac:dyDescent="0.25">
      <c r="A200" s="51" t="s">
        <v>104</v>
      </c>
      <c r="B200" s="30"/>
      <c r="C200" s="57"/>
      <c r="D200" s="57"/>
      <c r="E200" s="57" t="s">
        <v>0</v>
      </c>
      <c r="F200" s="57" t="s">
        <v>0</v>
      </c>
      <c r="G200" s="190" t="s">
        <v>1</v>
      </c>
      <c r="H200" s="190" t="s">
        <v>1</v>
      </c>
      <c r="I200" s="57" t="s">
        <v>2</v>
      </c>
      <c r="J200" s="57" t="s">
        <v>2</v>
      </c>
      <c r="K200" s="57"/>
      <c r="L200" s="57"/>
      <c r="M200" s="57"/>
      <c r="N200" s="190"/>
      <c r="O200" s="190" t="s">
        <v>0</v>
      </c>
      <c r="P200" s="57" t="s">
        <v>0</v>
      </c>
      <c r="Q200" s="57" t="s">
        <v>1</v>
      </c>
      <c r="R200" s="57" t="s">
        <v>1</v>
      </c>
      <c r="S200" s="57" t="s">
        <v>2</v>
      </c>
      <c r="T200" s="57" t="s">
        <v>2</v>
      </c>
      <c r="U200" s="190"/>
      <c r="V200" s="190"/>
      <c r="W200" s="57"/>
      <c r="X200" s="57"/>
      <c r="Y200" s="57" t="s">
        <v>0</v>
      </c>
      <c r="Z200" s="57" t="s">
        <v>0</v>
      </c>
      <c r="AA200" s="57" t="s">
        <v>1</v>
      </c>
      <c r="AB200" s="190" t="s">
        <v>1</v>
      </c>
      <c r="AC200" s="190" t="s">
        <v>2</v>
      </c>
      <c r="AD200" s="57" t="s">
        <v>2</v>
      </c>
      <c r="AE200" s="57"/>
      <c r="AF200" s="58"/>
      <c r="AG200" s="27"/>
      <c r="AH200" s="15">
        <f t="shared" si="257"/>
        <v>6</v>
      </c>
      <c r="AI200" s="32">
        <f t="shared" si="258"/>
        <v>48</v>
      </c>
      <c r="AJ200" s="15">
        <f t="shared" si="259"/>
        <v>6</v>
      </c>
      <c r="AK200" s="32">
        <f t="shared" si="260"/>
        <v>48</v>
      </c>
      <c r="AL200" s="15">
        <f t="shared" si="261"/>
        <v>6</v>
      </c>
      <c r="AM200" s="32">
        <f t="shared" si="262"/>
        <v>45</v>
      </c>
      <c r="AN200" s="17">
        <f t="shared" si="263"/>
        <v>0</v>
      </c>
      <c r="AO200" s="33">
        <f t="shared" si="264"/>
        <v>0</v>
      </c>
      <c r="AP200" s="19">
        <f t="shared" si="265"/>
        <v>0</v>
      </c>
      <c r="AQ200" s="34">
        <f t="shared" si="266"/>
        <v>0</v>
      </c>
      <c r="AR200" s="13">
        <f t="shared" si="267"/>
        <v>18</v>
      </c>
      <c r="AS200" s="9">
        <f t="shared" si="268"/>
        <v>141</v>
      </c>
      <c r="AT200" s="27"/>
      <c r="AU200" s="140"/>
      <c r="AV200" s="140"/>
      <c r="AW200" s="140"/>
      <c r="AX200" s="140"/>
      <c r="AY200" s="140"/>
      <c r="AZ200" s="140"/>
      <c r="BA200" s="140"/>
      <c r="BB200" s="140"/>
      <c r="BC200" s="140"/>
      <c r="BD200" s="140"/>
      <c r="BE200" s="140"/>
      <c r="BF200" s="140"/>
      <c r="BG200" s="140"/>
      <c r="BH200" s="140"/>
      <c r="BI200" s="140"/>
    </row>
    <row r="201" spans="1:61" ht="13.5" customHeight="1" x14ac:dyDescent="0.25">
      <c r="A201" s="51" t="s">
        <v>108</v>
      </c>
      <c r="B201" s="30" t="s">
        <v>2</v>
      </c>
      <c r="C201" s="57"/>
      <c r="D201" s="57"/>
      <c r="E201" s="57"/>
      <c r="F201" s="57"/>
      <c r="G201" s="190" t="s">
        <v>0</v>
      </c>
      <c r="H201" s="190" t="s">
        <v>0</v>
      </c>
      <c r="I201" s="57" t="s">
        <v>1</v>
      </c>
      <c r="J201" s="57" t="s">
        <v>1</v>
      </c>
      <c r="K201" s="57" t="s">
        <v>2</v>
      </c>
      <c r="L201" s="57" t="s">
        <v>2</v>
      </c>
      <c r="M201" s="57"/>
      <c r="N201" s="190"/>
      <c r="O201" s="190"/>
      <c r="P201" s="57"/>
      <c r="Q201" s="57" t="s">
        <v>0</v>
      </c>
      <c r="R201" s="57" t="s">
        <v>0</v>
      </c>
      <c r="S201" s="57" t="s">
        <v>1</v>
      </c>
      <c r="T201" s="57" t="s">
        <v>1</v>
      </c>
      <c r="U201" s="190" t="s">
        <v>2</v>
      </c>
      <c r="V201" s="190" t="s">
        <v>2</v>
      </c>
      <c r="W201" s="57"/>
      <c r="X201" s="57"/>
      <c r="Y201" s="57"/>
      <c r="Z201" s="57"/>
      <c r="AA201" s="57" t="s">
        <v>0</v>
      </c>
      <c r="AB201" s="190" t="s">
        <v>0</v>
      </c>
      <c r="AC201" s="190" t="s">
        <v>1</v>
      </c>
      <c r="AD201" s="57" t="s">
        <v>1</v>
      </c>
      <c r="AE201" s="57" t="s">
        <v>2</v>
      </c>
      <c r="AF201" s="58" t="s">
        <v>2</v>
      </c>
      <c r="AG201" s="27"/>
      <c r="AH201" s="15">
        <f t="shared" si="257"/>
        <v>6</v>
      </c>
      <c r="AI201" s="32">
        <f t="shared" si="258"/>
        <v>48</v>
      </c>
      <c r="AJ201" s="15">
        <f t="shared" si="259"/>
        <v>6</v>
      </c>
      <c r="AK201" s="32">
        <f t="shared" si="260"/>
        <v>48</v>
      </c>
      <c r="AL201" s="15">
        <f t="shared" si="261"/>
        <v>7</v>
      </c>
      <c r="AM201" s="32">
        <f t="shared" si="262"/>
        <v>52.5</v>
      </c>
      <c r="AN201" s="17">
        <f t="shared" si="263"/>
        <v>0</v>
      </c>
      <c r="AO201" s="33">
        <f t="shared" si="264"/>
        <v>0</v>
      </c>
      <c r="AP201" s="19">
        <f t="shared" si="265"/>
        <v>0</v>
      </c>
      <c r="AQ201" s="34">
        <f t="shared" si="266"/>
        <v>0</v>
      </c>
      <c r="AR201" s="13">
        <f t="shared" si="267"/>
        <v>19</v>
      </c>
      <c r="AS201" s="9">
        <f t="shared" si="268"/>
        <v>148.5</v>
      </c>
      <c r="AT201" s="27"/>
      <c r="AU201" s="140"/>
      <c r="AV201" s="140"/>
      <c r="AW201" s="140"/>
      <c r="AX201" s="140"/>
      <c r="AY201" s="140"/>
      <c r="AZ201" s="140"/>
      <c r="BA201" s="140"/>
      <c r="BB201" s="140"/>
      <c r="BC201" s="140"/>
      <c r="BD201" s="140"/>
      <c r="BE201" s="140"/>
      <c r="BF201" s="140"/>
      <c r="BG201" s="140"/>
      <c r="BH201" s="140"/>
      <c r="BI201" s="140"/>
    </row>
    <row r="202" spans="1:61" ht="13.5" customHeight="1" x14ac:dyDescent="0.25">
      <c r="A202" s="51" t="s">
        <v>101</v>
      </c>
      <c r="B202" s="30" t="s">
        <v>2</v>
      </c>
      <c r="C202" s="57"/>
      <c r="D202" s="57"/>
      <c r="E202" s="57"/>
      <c r="F202" s="57"/>
      <c r="G202" s="190" t="s">
        <v>0</v>
      </c>
      <c r="H202" s="190" t="s">
        <v>0</v>
      </c>
      <c r="I202" s="57" t="s">
        <v>1</v>
      </c>
      <c r="J202" s="57" t="s">
        <v>1</v>
      </c>
      <c r="K202" s="57" t="s">
        <v>2</v>
      </c>
      <c r="L202" s="57" t="s">
        <v>2</v>
      </c>
      <c r="M202" s="57"/>
      <c r="N202" s="190"/>
      <c r="O202" s="190"/>
      <c r="P202" s="57"/>
      <c r="Q202" s="57" t="s">
        <v>0</v>
      </c>
      <c r="R202" s="57" t="s">
        <v>0</v>
      </c>
      <c r="S202" s="57" t="s">
        <v>1</v>
      </c>
      <c r="T202" s="57" t="s">
        <v>1</v>
      </c>
      <c r="U202" s="190" t="s">
        <v>2</v>
      </c>
      <c r="V202" s="190" t="s">
        <v>2</v>
      </c>
      <c r="W202" s="57"/>
      <c r="X202" s="57"/>
      <c r="Y202" s="57"/>
      <c r="Z202" s="57"/>
      <c r="AA202" s="57" t="s">
        <v>0</v>
      </c>
      <c r="AB202" s="190" t="s">
        <v>0</v>
      </c>
      <c r="AC202" s="190" t="s">
        <v>1</v>
      </c>
      <c r="AD202" s="57" t="s">
        <v>1</v>
      </c>
      <c r="AE202" s="57" t="s">
        <v>2</v>
      </c>
      <c r="AF202" s="58" t="s">
        <v>2</v>
      </c>
      <c r="AG202" s="27"/>
      <c r="AH202" s="15">
        <f t="shared" si="257"/>
        <v>6</v>
      </c>
      <c r="AI202" s="32">
        <f t="shared" si="258"/>
        <v>48</v>
      </c>
      <c r="AJ202" s="15">
        <f t="shared" si="259"/>
        <v>6</v>
      </c>
      <c r="AK202" s="32">
        <f t="shared" si="260"/>
        <v>48</v>
      </c>
      <c r="AL202" s="15">
        <f t="shared" si="261"/>
        <v>7</v>
      </c>
      <c r="AM202" s="32">
        <f t="shared" si="262"/>
        <v>52.5</v>
      </c>
      <c r="AN202" s="17">
        <f t="shared" si="263"/>
        <v>0</v>
      </c>
      <c r="AO202" s="33">
        <f t="shared" si="264"/>
        <v>0</v>
      </c>
      <c r="AP202" s="19">
        <f t="shared" si="265"/>
        <v>0</v>
      </c>
      <c r="AQ202" s="34">
        <f t="shared" si="266"/>
        <v>0</v>
      </c>
      <c r="AR202" s="13">
        <f t="shared" si="267"/>
        <v>19</v>
      </c>
      <c r="AS202" s="9">
        <f t="shared" si="268"/>
        <v>148.5</v>
      </c>
      <c r="AT202" s="27"/>
      <c r="AU202" s="140"/>
      <c r="AV202" s="140"/>
      <c r="AW202" s="140"/>
      <c r="AX202" s="140"/>
      <c r="AY202" s="140"/>
      <c r="AZ202" s="140"/>
      <c r="BA202" s="140"/>
      <c r="BB202" s="140"/>
      <c r="BC202" s="140"/>
      <c r="BD202" s="140"/>
      <c r="BE202" s="140"/>
      <c r="BF202" s="140"/>
      <c r="BG202" s="140"/>
      <c r="BH202" s="140"/>
      <c r="BI202" s="140"/>
    </row>
    <row r="203" spans="1:61" ht="13.5" customHeight="1" x14ac:dyDescent="0.25">
      <c r="A203" s="51" t="s">
        <v>105</v>
      </c>
      <c r="B203" s="30" t="s">
        <v>1</v>
      </c>
      <c r="C203" s="57" t="s">
        <v>2</v>
      </c>
      <c r="D203" s="57" t="s">
        <v>2</v>
      </c>
      <c r="E203" s="57"/>
      <c r="F203" s="57"/>
      <c r="G203" s="190"/>
      <c r="H203" s="190"/>
      <c r="I203" s="57" t="s">
        <v>0</v>
      </c>
      <c r="J203" s="57" t="s">
        <v>0</v>
      </c>
      <c r="K203" s="57" t="s">
        <v>1</v>
      </c>
      <c r="L203" s="57" t="s">
        <v>1</v>
      </c>
      <c r="M203" s="57" t="s">
        <v>2</v>
      </c>
      <c r="N203" s="190" t="s">
        <v>2</v>
      </c>
      <c r="O203" s="190"/>
      <c r="P203" s="57"/>
      <c r="Q203" s="57"/>
      <c r="R203" s="57"/>
      <c r="S203" s="57" t="s">
        <v>0</v>
      </c>
      <c r="T203" s="57" t="s">
        <v>0</v>
      </c>
      <c r="U203" s="190" t="s">
        <v>1</v>
      </c>
      <c r="V203" s="190" t="s">
        <v>1</v>
      </c>
      <c r="W203" s="57" t="s">
        <v>2</v>
      </c>
      <c r="X203" s="57" t="s">
        <v>2</v>
      </c>
      <c r="Y203" s="57"/>
      <c r="Z203" s="57"/>
      <c r="AA203" s="57"/>
      <c r="AB203" s="190"/>
      <c r="AC203" s="190" t="s">
        <v>0</v>
      </c>
      <c r="AD203" s="57" t="s">
        <v>0</v>
      </c>
      <c r="AE203" s="57" t="s">
        <v>1</v>
      </c>
      <c r="AF203" s="58" t="s">
        <v>1</v>
      </c>
      <c r="AG203" s="27"/>
      <c r="AH203" s="15">
        <f t="shared" si="257"/>
        <v>6</v>
      </c>
      <c r="AI203" s="32">
        <f t="shared" si="258"/>
        <v>48</v>
      </c>
      <c r="AJ203" s="15">
        <f t="shared" si="259"/>
        <v>7</v>
      </c>
      <c r="AK203" s="32">
        <f t="shared" si="260"/>
        <v>56</v>
      </c>
      <c r="AL203" s="15">
        <f t="shared" si="261"/>
        <v>6</v>
      </c>
      <c r="AM203" s="32">
        <f t="shared" si="262"/>
        <v>45</v>
      </c>
      <c r="AN203" s="17">
        <f t="shared" si="263"/>
        <v>0</v>
      </c>
      <c r="AO203" s="33">
        <f t="shared" si="264"/>
        <v>0</v>
      </c>
      <c r="AP203" s="19">
        <f t="shared" si="265"/>
        <v>0</v>
      </c>
      <c r="AQ203" s="34">
        <f t="shared" si="266"/>
        <v>0</v>
      </c>
      <c r="AR203" s="13">
        <f t="shared" si="267"/>
        <v>19</v>
      </c>
      <c r="AS203" s="9">
        <f t="shared" si="268"/>
        <v>149</v>
      </c>
      <c r="AT203" s="27"/>
      <c r="AU203" s="140"/>
      <c r="AV203" s="140"/>
      <c r="AW203" s="140"/>
      <c r="AX203" s="140"/>
      <c r="AY203" s="140"/>
      <c r="AZ203" s="140"/>
      <c r="BA203" s="140"/>
      <c r="BB203" s="140"/>
      <c r="BC203" s="140"/>
      <c r="BD203" s="140"/>
      <c r="BE203" s="140"/>
      <c r="BF203" s="140"/>
      <c r="BG203" s="140"/>
      <c r="BH203" s="140"/>
      <c r="BI203" s="140"/>
    </row>
    <row r="204" spans="1:61" ht="13.5" customHeight="1" thickBot="1" x14ac:dyDescent="0.3">
      <c r="A204" s="51" t="s">
        <v>124</v>
      </c>
      <c r="B204" s="78" t="s">
        <v>1</v>
      </c>
      <c r="C204" s="64" t="s">
        <v>2</v>
      </c>
      <c r="D204" s="64" t="s">
        <v>2</v>
      </c>
      <c r="E204" s="64"/>
      <c r="F204" s="64"/>
      <c r="G204" s="191"/>
      <c r="H204" s="191"/>
      <c r="I204" s="64" t="s">
        <v>0</v>
      </c>
      <c r="J204" s="64" t="s">
        <v>0</v>
      </c>
      <c r="K204" s="64" t="s">
        <v>1</v>
      </c>
      <c r="L204" s="64" t="s">
        <v>1</v>
      </c>
      <c r="M204" s="64" t="s">
        <v>2</v>
      </c>
      <c r="N204" s="191" t="s">
        <v>2</v>
      </c>
      <c r="O204" s="191"/>
      <c r="P204" s="64"/>
      <c r="Q204" s="64"/>
      <c r="R204" s="64"/>
      <c r="S204" s="64" t="s">
        <v>0</v>
      </c>
      <c r="T204" s="64" t="s">
        <v>0</v>
      </c>
      <c r="U204" s="191" t="s">
        <v>1</v>
      </c>
      <c r="V204" s="191" t="s">
        <v>1</v>
      </c>
      <c r="W204" s="64" t="s">
        <v>2</v>
      </c>
      <c r="X204" s="64" t="s">
        <v>2</v>
      </c>
      <c r="Y204" s="64"/>
      <c r="Z204" s="64"/>
      <c r="AA204" s="64"/>
      <c r="AB204" s="191"/>
      <c r="AC204" s="191" t="s">
        <v>0</v>
      </c>
      <c r="AD204" s="64" t="s">
        <v>0</v>
      </c>
      <c r="AE204" s="64" t="s">
        <v>1</v>
      </c>
      <c r="AF204" s="65" t="s">
        <v>1</v>
      </c>
      <c r="AG204" s="27"/>
      <c r="AH204" s="69">
        <f t="shared" si="257"/>
        <v>6</v>
      </c>
      <c r="AI204" s="60">
        <f t="shared" si="258"/>
        <v>48</v>
      </c>
      <c r="AJ204" s="69">
        <f t="shared" si="259"/>
        <v>7</v>
      </c>
      <c r="AK204" s="60">
        <f t="shared" si="260"/>
        <v>56</v>
      </c>
      <c r="AL204" s="69">
        <f t="shared" si="261"/>
        <v>6</v>
      </c>
      <c r="AM204" s="60">
        <f t="shared" si="262"/>
        <v>45</v>
      </c>
      <c r="AN204" s="70">
        <f t="shared" si="263"/>
        <v>0</v>
      </c>
      <c r="AO204" s="61">
        <f t="shared" si="264"/>
        <v>0</v>
      </c>
      <c r="AP204" s="71">
        <f t="shared" si="265"/>
        <v>0</v>
      </c>
      <c r="AQ204" s="62">
        <f t="shared" si="266"/>
        <v>0</v>
      </c>
      <c r="AR204" s="72">
        <f t="shared" si="267"/>
        <v>19</v>
      </c>
      <c r="AS204" s="73">
        <f t="shared" si="268"/>
        <v>149</v>
      </c>
      <c r="AT204" s="27"/>
      <c r="AU204" s="140"/>
      <c r="AV204" s="140"/>
      <c r="AW204" s="140"/>
      <c r="AX204" s="140"/>
      <c r="AY204" s="140"/>
      <c r="AZ204" s="140"/>
      <c r="BA204" s="140"/>
      <c r="BB204" s="140"/>
      <c r="BC204" s="140"/>
      <c r="BD204" s="140"/>
      <c r="BE204" s="140"/>
      <c r="BF204" s="140"/>
      <c r="BG204" s="140"/>
      <c r="BH204" s="140"/>
      <c r="BI204" s="140"/>
    </row>
    <row r="205" spans="1:61" ht="13.5" customHeight="1" thickBot="1" x14ac:dyDescent="0.3">
      <c r="A205" s="63" t="s">
        <v>72</v>
      </c>
      <c r="B205" s="150"/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2"/>
      <c r="AG205" s="27"/>
      <c r="AH205" s="66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8"/>
      <c r="AT205" s="27"/>
      <c r="AU205" s="140"/>
      <c r="AV205" s="140"/>
      <c r="AW205" s="140"/>
      <c r="AX205" s="140"/>
      <c r="AY205" s="140"/>
      <c r="AZ205" s="140"/>
      <c r="BA205" s="140"/>
      <c r="BB205" s="140"/>
      <c r="BC205" s="140"/>
      <c r="BD205" s="140"/>
      <c r="BE205" s="140"/>
      <c r="BF205" s="140"/>
      <c r="BG205" s="140"/>
      <c r="BH205" s="140"/>
      <c r="BI205" s="140"/>
    </row>
    <row r="206" spans="1:61" ht="13.5" customHeight="1" x14ac:dyDescent="0.25">
      <c r="A206" s="148" t="s">
        <v>111</v>
      </c>
      <c r="B206" s="153" t="s">
        <v>1</v>
      </c>
      <c r="C206" s="154" t="s">
        <v>1</v>
      </c>
      <c r="D206" s="154" t="s">
        <v>1</v>
      </c>
      <c r="E206" s="154" t="s">
        <v>1</v>
      </c>
      <c r="F206" s="154" t="s">
        <v>1</v>
      </c>
      <c r="G206" s="192"/>
      <c r="H206" s="192"/>
      <c r="I206" s="154" t="s">
        <v>0</v>
      </c>
      <c r="J206" s="154" t="s">
        <v>0</v>
      </c>
      <c r="K206" s="154" t="s">
        <v>0</v>
      </c>
      <c r="L206" s="154" t="s">
        <v>0</v>
      </c>
      <c r="M206" s="154" t="s">
        <v>0</v>
      </c>
      <c r="N206" s="192"/>
      <c r="O206" s="192"/>
      <c r="P206" s="154" t="s">
        <v>1</v>
      </c>
      <c r="Q206" s="154" t="s">
        <v>1</v>
      </c>
      <c r="R206" s="154" t="s">
        <v>1</v>
      </c>
      <c r="S206" s="154" t="s">
        <v>1</v>
      </c>
      <c r="T206" s="154" t="s">
        <v>1</v>
      </c>
      <c r="U206" s="192"/>
      <c r="V206" s="192"/>
      <c r="W206" s="154" t="s">
        <v>0</v>
      </c>
      <c r="X206" s="154" t="s">
        <v>0</v>
      </c>
      <c r="Y206" s="154" t="s">
        <v>0</v>
      </c>
      <c r="Z206" s="154" t="s">
        <v>0</v>
      </c>
      <c r="AA206" s="154" t="s">
        <v>0</v>
      </c>
      <c r="AB206" s="192"/>
      <c r="AC206" s="192"/>
      <c r="AD206" s="154" t="s">
        <v>1</v>
      </c>
      <c r="AE206" s="154" t="s">
        <v>1</v>
      </c>
      <c r="AF206" s="155" t="s">
        <v>1</v>
      </c>
      <c r="AG206" s="27"/>
      <c r="AH206" s="14">
        <f t="shared" ref="AH206:AH209" si="269">(COUNTIF(B206:AF206,"M"))</f>
        <v>10</v>
      </c>
      <c r="AI206" s="32">
        <f t="shared" ref="AI206:AI209" si="270">AH206*8</f>
        <v>80</v>
      </c>
      <c r="AJ206" s="14">
        <f t="shared" ref="AJ206:AJ209" si="271">(COUNTIF(B206:AF206,"A"))</f>
        <v>13</v>
      </c>
      <c r="AK206" s="32">
        <f t="shared" ref="AK206:AK209" si="272">AJ206*8</f>
        <v>104</v>
      </c>
      <c r="AL206" s="14">
        <f t="shared" ref="AL206:AL209" si="273">(COUNTIF(B206:AF206,"N"))</f>
        <v>0</v>
      </c>
      <c r="AM206" s="32">
        <f t="shared" ref="AM206:AM209" si="274">AL206*7.5</f>
        <v>0</v>
      </c>
      <c r="AN206" s="16">
        <f t="shared" ref="AN206:AN209" si="275">(COUNTIF(B206:AF206,"1"))+(COUNTIF(B206:AF206,"V"))</f>
        <v>0</v>
      </c>
      <c r="AO206" s="167">
        <f t="shared" ref="AO206:AO209" si="276">AN206*8</f>
        <v>0</v>
      </c>
      <c r="AP206" s="18">
        <f t="shared" ref="AP206:AP209" si="277">(COUNTIF(B206:AF206,"S"))</f>
        <v>0</v>
      </c>
      <c r="AQ206" s="175">
        <f t="shared" ref="AQ206:AQ209" si="278">AP206*8</f>
        <v>0</v>
      </c>
      <c r="AR206" s="169">
        <f t="shared" ref="AR206:AR209" si="279">AH206+AJ206+AL206+(COUNTIF(B206:AF206,"D"))+(COUNTIF(B206:AF206,"8"))</f>
        <v>23</v>
      </c>
      <c r="AS206" s="75">
        <f t="shared" ref="AS206:AS209" si="280">AI206+AK206+AM206+(COUNTIF(B206:AF206,"D")*8)+(COUNTIF(B206:AF206,"8")*8)</f>
        <v>184</v>
      </c>
      <c r="AT206" s="27"/>
      <c r="AU206" s="140"/>
      <c r="AV206" s="140"/>
      <c r="AW206" s="140"/>
      <c r="AX206" s="140"/>
      <c r="AY206" s="140"/>
      <c r="AZ206" s="140"/>
      <c r="BA206" s="140"/>
      <c r="BB206" s="140"/>
      <c r="BC206" s="140"/>
      <c r="BD206" s="140"/>
      <c r="BE206" s="140"/>
      <c r="BF206" s="140"/>
      <c r="BG206" s="140"/>
      <c r="BH206" s="140"/>
      <c r="BI206" s="140"/>
    </row>
    <row r="207" spans="1:61" ht="13.5" customHeight="1" x14ac:dyDescent="0.25">
      <c r="A207" s="148" t="s">
        <v>109</v>
      </c>
      <c r="B207" s="52" t="s">
        <v>0</v>
      </c>
      <c r="C207" s="57" t="s">
        <v>0</v>
      </c>
      <c r="D207" s="57" t="s">
        <v>0</v>
      </c>
      <c r="E207" s="57" t="s">
        <v>0</v>
      </c>
      <c r="F207" s="57" t="s">
        <v>0</v>
      </c>
      <c r="G207" s="190"/>
      <c r="H207" s="190"/>
      <c r="I207" s="57" t="s">
        <v>1</v>
      </c>
      <c r="J207" s="57" t="s">
        <v>1</v>
      </c>
      <c r="K207" s="57" t="s">
        <v>1</v>
      </c>
      <c r="L207" s="57" t="s">
        <v>1</v>
      </c>
      <c r="M207" s="57" t="s">
        <v>1</v>
      </c>
      <c r="N207" s="190"/>
      <c r="O207" s="190"/>
      <c r="P207" s="57" t="s">
        <v>0</v>
      </c>
      <c r="Q207" s="57" t="s">
        <v>0</v>
      </c>
      <c r="R207" s="57" t="s">
        <v>0</v>
      </c>
      <c r="S207" s="57" t="s">
        <v>0</v>
      </c>
      <c r="T207" s="57" t="s">
        <v>0</v>
      </c>
      <c r="U207" s="190"/>
      <c r="V207" s="190"/>
      <c r="W207" s="57" t="s">
        <v>1</v>
      </c>
      <c r="X207" s="57" t="s">
        <v>1</v>
      </c>
      <c r="Y207" s="57" t="s">
        <v>1</v>
      </c>
      <c r="Z207" s="57" t="s">
        <v>1</v>
      </c>
      <c r="AA207" s="57" t="s">
        <v>1</v>
      </c>
      <c r="AB207" s="190"/>
      <c r="AC207" s="190"/>
      <c r="AD207" s="57" t="s">
        <v>0</v>
      </c>
      <c r="AE207" s="57" t="s">
        <v>0</v>
      </c>
      <c r="AF207" s="58" t="s">
        <v>0</v>
      </c>
      <c r="AG207" s="27"/>
      <c r="AH207" s="15">
        <f t="shared" si="269"/>
        <v>13</v>
      </c>
      <c r="AI207" s="32">
        <f t="shared" si="270"/>
        <v>104</v>
      </c>
      <c r="AJ207" s="15">
        <f t="shared" si="271"/>
        <v>10</v>
      </c>
      <c r="AK207" s="32">
        <f t="shared" si="272"/>
        <v>80</v>
      </c>
      <c r="AL207" s="15">
        <f t="shared" si="273"/>
        <v>0</v>
      </c>
      <c r="AM207" s="32">
        <f t="shared" si="274"/>
        <v>0</v>
      </c>
      <c r="AN207" s="17">
        <f t="shared" si="275"/>
        <v>0</v>
      </c>
      <c r="AO207" s="167">
        <f t="shared" si="276"/>
        <v>0</v>
      </c>
      <c r="AP207" s="19">
        <f t="shared" si="277"/>
        <v>0</v>
      </c>
      <c r="AQ207" s="175">
        <f t="shared" si="278"/>
        <v>0</v>
      </c>
      <c r="AR207" s="170">
        <f t="shared" si="279"/>
        <v>23</v>
      </c>
      <c r="AS207" s="9">
        <f t="shared" si="280"/>
        <v>184</v>
      </c>
      <c r="AT207" s="27"/>
      <c r="AU207" s="140"/>
      <c r="AV207" s="140"/>
      <c r="AW207" s="140"/>
      <c r="AX207" s="140"/>
      <c r="AY207" s="140"/>
      <c r="AZ207" s="140"/>
      <c r="BA207" s="140"/>
      <c r="BB207" s="140"/>
      <c r="BC207" s="140"/>
      <c r="BD207" s="140"/>
      <c r="BE207" s="140"/>
      <c r="BF207" s="140"/>
      <c r="BG207" s="140"/>
      <c r="BH207" s="140"/>
      <c r="BI207" s="140"/>
    </row>
    <row r="208" spans="1:61" ht="13.5" customHeight="1" x14ac:dyDescent="0.25">
      <c r="A208" s="148" t="s">
        <v>123</v>
      </c>
      <c r="B208" s="52"/>
      <c r="C208" s="57"/>
      <c r="D208" s="57"/>
      <c r="E208" s="149"/>
      <c r="F208" s="57"/>
      <c r="G208" s="190"/>
      <c r="H208" s="190"/>
      <c r="I208" s="57"/>
      <c r="J208" s="57"/>
      <c r="K208" s="57"/>
      <c r="L208" s="57"/>
      <c r="M208" s="57"/>
      <c r="N208" s="190"/>
      <c r="O208" s="190"/>
      <c r="P208" s="57"/>
      <c r="Q208" s="57"/>
      <c r="R208" s="57"/>
      <c r="S208" s="57"/>
      <c r="T208" s="57"/>
      <c r="U208" s="190"/>
      <c r="V208" s="194"/>
      <c r="W208" s="149"/>
      <c r="X208" s="149"/>
      <c r="Y208" s="57"/>
      <c r="Z208" s="57"/>
      <c r="AA208" s="57"/>
      <c r="AB208" s="190"/>
      <c r="AC208" s="190"/>
      <c r="AD208" s="57"/>
      <c r="AE208" s="149"/>
      <c r="AF208" s="156"/>
      <c r="AG208" s="27"/>
      <c r="AH208" s="15">
        <f t="shared" si="269"/>
        <v>0</v>
      </c>
      <c r="AI208" s="32">
        <f t="shared" si="270"/>
        <v>0</v>
      </c>
      <c r="AJ208" s="15">
        <f t="shared" si="271"/>
        <v>0</v>
      </c>
      <c r="AK208" s="32">
        <f t="shared" si="272"/>
        <v>0</v>
      </c>
      <c r="AL208" s="15">
        <f t="shared" si="273"/>
        <v>0</v>
      </c>
      <c r="AM208" s="32">
        <f t="shared" si="274"/>
        <v>0</v>
      </c>
      <c r="AN208" s="17">
        <f t="shared" si="275"/>
        <v>0</v>
      </c>
      <c r="AO208" s="167">
        <f t="shared" si="276"/>
        <v>0</v>
      </c>
      <c r="AP208" s="19">
        <f t="shared" si="277"/>
        <v>0</v>
      </c>
      <c r="AQ208" s="175">
        <f t="shared" si="278"/>
        <v>0</v>
      </c>
      <c r="AR208" s="170">
        <f t="shared" si="279"/>
        <v>0</v>
      </c>
      <c r="AS208" s="9">
        <f t="shared" si="280"/>
        <v>0</v>
      </c>
      <c r="AT208" s="27"/>
      <c r="AU208" s="140"/>
      <c r="AV208" s="140"/>
      <c r="AW208" s="140"/>
      <c r="AX208" s="140"/>
      <c r="AY208" s="140"/>
      <c r="AZ208" s="140"/>
      <c r="BA208" s="140"/>
      <c r="BB208" s="140"/>
      <c r="BC208" s="140"/>
      <c r="BD208" s="140"/>
      <c r="BE208" s="140"/>
      <c r="BF208" s="140"/>
      <c r="BG208" s="140"/>
      <c r="BH208" s="140"/>
      <c r="BI208" s="140"/>
    </row>
    <row r="209" spans="1:61" ht="13.5" customHeight="1" thickBot="1" x14ac:dyDescent="0.3">
      <c r="A209" s="148" t="s">
        <v>71</v>
      </c>
      <c r="B209" s="157"/>
      <c r="C209" s="158"/>
      <c r="D209" s="158"/>
      <c r="E209" s="158"/>
      <c r="F209" s="158"/>
      <c r="G209" s="193"/>
      <c r="H209" s="193"/>
      <c r="I209" s="158"/>
      <c r="J209" s="158"/>
      <c r="K209" s="158"/>
      <c r="L209" s="158"/>
      <c r="M209" s="158"/>
      <c r="N209" s="193"/>
      <c r="O209" s="193"/>
      <c r="P209" s="158"/>
      <c r="Q209" s="158"/>
      <c r="R209" s="158"/>
      <c r="S209" s="158"/>
      <c r="T209" s="158"/>
      <c r="U209" s="193"/>
      <c r="V209" s="193"/>
      <c r="W209" s="158"/>
      <c r="X209" s="158"/>
      <c r="Y209" s="158"/>
      <c r="Z209" s="158"/>
      <c r="AA209" s="158"/>
      <c r="AB209" s="193"/>
      <c r="AC209" s="193"/>
      <c r="AD209" s="158"/>
      <c r="AE209" s="158"/>
      <c r="AF209" s="159"/>
      <c r="AG209" s="27"/>
      <c r="AH209" s="69">
        <f t="shared" si="269"/>
        <v>0</v>
      </c>
      <c r="AI209" s="60">
        <f t="shared" si="270"/>
        <v>0</v>
      </c>
      <c r="AJ209" s="69">
        <f t="shared" si="271"/>
        <v>0</v>
      </c>
      <c r="AK209" s="60">
        <f t="shared" si="272"/>
        <v>0</v>
      </c>
      <c r="AL209" s="69">
        <f t="shared" si="273"/>
        <v>0</v>
      </c>
      <c r="AM209" s="60">
        <f t="shared" si="274"/>
        <v>0</v>
      </c>
      <c r="AN209" s="70">
        <f t="shared" si="275"/>
        <v>0</v>
      </c>
      <c r="AO209" s="168">
        <f t="shared" si="276"/>
        <v>0</v>
      </c>
      <c r="AP209" s="71">
        <f t="shared" si="277"/>
        <v>0</v>
      </c>
      <c r="AQ209" s="179">
        <f t="shared" si="278"/>
        <v>0</v>
      </c>
      <c r="AR209" s="171">
        <f t="shared" si="279"/>
        <v>0</v>
      </c>
      <c r="AS209" s="73">
        <f t="shared" si="280"/>
        <v>0</v>
      </c>
      <c r="AT209" s="27"/>
      <c r="AU209" s="140"/>
      <c r="AV209" s="140"/>
      <c r="AW209" s="140"/>
      <c r="AX209" s="140"/>
      <c r="AY209" s="140"/>
      <c r="AZ209" s="140"/>
      <c r="BA209" s="140"/>
      <c r="BB209" s="140"/>
      <c r="BC209" s="140"/>
      <c r="BD209" s="140"/>
      <c r="BE209" s="140"/>
      <c r="BF209" s="140"/>
      <c r="BG209" s="140"/>
      <c r="BH209" s="140"/>
      <c r="BI209" s="140"/>
    </row>
    <row r="210" spans="1:61" ht="13.5" customHeight="1" thickBot="1" x14ac:dyDescent="0.3">
      <c r="A210" s="63" t="s">
        <v>73</v>
      </c>
      <c r="B210" s="147"/>
      <c r="C210" s="145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5"/>
      <c r="P210" s="145"/>
      <c r="Q210" s="145"/>
      <c r="R210" s="145"/>
      <c r="S210" s="145"/>
      <c r="T210" s="145"/>
      <c r="U210" s="145"/>
      <c r="V210" s="145"/>
      <c r="W210" s="145"/>
      <c r="X210" s="145"/>
      <c r="Y210" s="145"/>
      <c r="Z210" s="145"/>
      <c r="AA210" s="145"/>
      <c r="AB210" s="145"/>
      <c r="AC210" s="145"/>
      <c r="AD210" s="145"/>
      <c r="AE210" s="145"/>
      <c r="AF210" s="146"/>
      <c r="AG210" s="27"/>
      <c r="AH210" s="66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8"/>
      <c r="AT210" s="27"/>
      <c r="AU210" s="140"/>
      <c r="AV210" s="140"/>
      <c r="AW210" s="140"/>
      <c r="AX210" s="140"/>
      <c r="AY210" s="140"/>
      <c r="AZ210" s="140"/>
      <c r="BA210" s="140"/>
      <c r="BB210" s="140"/>
      <c r="BC210" s="140"/>
      <c r="BD210" s="140"/>
      <c r="BE210" s="140"/>
      <c r="BF210" s="140"/>
      <c r="BG210" s="140"/>
      <c r="BH210" s="140"/>
      <c r="BI210" s="140"/>
    </row>
    <row r="211" spans="1:61" ht="13.5" customHeight="1" x14ac:dyDescent="0.25">
      <c r="A211" s="160" t="s">
        <v>71</v>
      </c>
      <c r="B211" s="161"/>
      <c r="C211" s="154"/>
      <c r="D211" s="154"/>
      <c r="E211" s="154"/>
      <c r="F211" s="154"/>
      <c r="G211" s="192"/>
      <c r="H211" s="192"/>
      <c r="I211" s="154"/>
      <c r="J211" s="154"/>
      <c r="K211" s="154"/>
      <c r="L211" s="154"/>
      <c r="M211" s="154"/>
      <c r="N211" s="192"/>
      <c r="O211" s="192"/>
      <c r="P211" s="154"/>
      <c r="Q211" s="154"/>
      <c r="R211" s="154"/>
      <c r="S211" s="154"/>
      <c r="T211" s="154"/>
      <c r="U211" s="192"/>
      <c r="V211" s="192"/>
      <c r="W211" s="154"/>
      <c r="X211" s="154"/>
      <c r="Y211" s="154"/>
      <c r="Z211" s="154"/>
      <c r="AA211" s="154"/>
      <c r="AB211" s="192"/>
      <c r="AC211" s="192"/>
      <c r="AD211" s="154"/>
      <c r="AE211" s="154"/>
      <c r="AF211" s="155"/>
      <c r="AG211" s="27"/>
      <c r="AH211" s="164">
        <f t="shared" ref="AH211:AH217" si="281">(COUNTIF(B211:AF211,"M"))</f>
        <v>0</v>
      </c>
      <c r="AI211" s="180">
        <f t="shared" ref="AI211:AI217" si="282">AH211*8</f>
        <v>0</v>
      </c>
      <c r="AJ211" s="164">
        <f t="shared" ref="AJ211:AJ217" si="283">(COUNTIF(B211:AF211,"A"))</f>
        <v>0</v>
      </c>
      <c r="AK211" s="180">
        <f t="shared" ref="AK211:AK217" si="284">AJ211*8</f>
        <v>0</v>
      </c>
      <c r="AL211" s="164">
        <f t="shared" ref="AL211:AL217" si="285">(COUNTIF(B211:AF211,"N"))</f>
        <v>0</v>
      </c>
      <c r="AM211" s="180">
        <f t="shared" ref="AM211:AM217" si="286">AL211*7.5</f>
        <v>0</v>
      </c>
      <c r="AN211" s="183">
        <f t="shared" ref="AN211:AN217" si="287">(COUNTIF(B211:AF211,"1"))+(COUNTIF(B211:AF211,"V"))</f>
        <v>0</v>
      </c>
      <c r="AO211" s="184">
        <f t="shared" ref="AO211:AO217" si="288">AN211*8</f>
        <v>0</v>
      </c>
      <c r="AP211" s="173">
        <f t="shared" ref="AP211:AP217" si="289">(COUNTIF(B211:AF211,"S"))</f>
        <v>0</v>
      </c>
      <c r="AQ211" s="174">
        <f t="shared" ref="AQ211:AQ217" si="290">AP211*8</f>
        <v>0</v>
      </c>
      <c r="AR211" s="169">
        <f t="shared" ref="AR211:AR217" si="291">AH211+AJ211+AL211+(COUNTIF(B211:AF211,"D"))+(COUNTIF(B211:AF211,"8"))</f>
        <v>0</v>
      </c>
      <c r="AS211" s="75">
        <f t="shared" ref="AS211:AS217" si="292">AI211+AK211+AM211+(COUNTIF(B211:AF211,"D")*8)+(COUNTIF(B211:AF211,"8")*8)</f>
        <v>0</v>
      </c>
      <c r="AT211" s="27"/>
      <c r="AU211" s="140"/>
      <c r="AV211" s="140"/>
      <c r="AW211" s="140"/>
      <c r="AX211" s="140"/>
      <c r="AY211" s="140"/>
      <c r="AZ211" s="140"/>
      <c r="BA211" s="140"/>
      <c r="BB211" s="140"/>
      <c r="BC211" s="140"/>
      <c r="BD211" s="140"/>
      <c r="BE211" s="140"/>
      <c r="BF211" s="140"/>
      <c r="BG211" s="140"/>
      <c r="BH211" s="140"/>
      <c r="BI211" s="140"/>
    </row>
    <row r="212" spans="1:61" ht="13.5" customHeight="1" x14ac:dyDescent="0.25">
      <c r="A212" s="51" t="s">
        <v>71</v>
      </c>
      <c r="B212" s="30"/>
      <c r="C212" s="57"/>
      <c r="D212" s="57"/>
      <c r="E212" s="57"/>
      <c r="F212" s="57"/>
      <c r="G212" s="190"/>
      <c r="H212" s="190"/>
      <c r="I212" s="57"/>
      <c r="J212" s="57"/>
      <c r="K212" s="57"/>
      <c r="L212" s="57"/>
      <c r="M212" s="57"/>
      <c r="N212" s="190"/>
      <c r="O212" s="190"/>
      <c r="P212" s="57"/>
      <c r="Q212" s="57"/>
      <c r="R212" s="57"/>
      <c r="S212" s="57"/>
      <c r="T212" s="57"/>
      <c r="U212" s="190"/>
      <c r="V212" s="190"/>
      <c r="W212" s="57"/>
      <c r="X212" s="57"/>
      <c r="Y212" s="57"/>
      <c r="Z212" s="57"/>
      <c r="AA212" s="57"/>
      <c r="AB212" s="190"/>
      <c r="AC212" s="190"/>
      <c r="AD212" s="57"/>
      <c r="AE212" s="57"/>
      <c r="AF212" s="58"/>
      <c r="AG212" s="27"/>
      <c r="AH212" s="15">
        <f t="shared" si="281"/>
        <v>0</v>
      </c>
      <c r="AI212" s="181">
        <f t="shared" si="282"/>
        <v>0</v>
      </c>
      <c r="AJ212" s="15">
        <f t="shared" si="283"/>
        <v>0</v>
      </c>
      <c r="AK212" s="181">
        <f t="shared" si="284"/>
        <v>0</v>
      </c>
      <c r="AL212" s="15">
        <f t="shared" si="285"/>
        <v>0</v>
      </c>
      <c r="AM212" s="181">
        <f t="shared" si="286"/>
        <v>0</v>
      </c>
      <c r="AN212" s="17">
        <f t="shared" si="287"/>
        <v>0</v>
      </c>
      <c r="AO212" s="185">
        <f t="shared" si="288"/>
        <v>0</v>
      </c>
      <c r="AP212" s="19">
        <f t="shared" si="289"/>
        <v>0</v>
      </c>
      <c r="AQ212" s="177">
        <f t="shared" si="290"/>
        <v>0</v>
      </c>
      <c r="AR212" s="170">
        <f t="shared" si="291"/>
        <v>0</v>
      </c>
      <c r="AS212" s="9">
        <f t="shared" si="292"/>
        <v>0</v>
      </c>
      <c r="AT212" s="27"/>
      <c r="AU212" s="140"/>
      <c r="AV212" s="140"/>
      <c r="AW212" s="140"/>
      <c r="AX212" s="140"/>
      <c r="AY212" s="140"/>
      <c r="AZ212" s="140"/>
      <c r="BA212" s="140"/>
      <c r="BB212" s="140"/>
      <c r="BC212" s="140"/>
      <c r="BD212" s="140"/>
      <c r="BE212" s="140"/>
      <c r="BF212" s="140"/>
      <c r="BG212" s="140"/>
      <c r="BH212" s="140"/>
      <c r="BI212" s="140"/>
    </row>
    <row r="213" spans="1:61" ht="13.5" customHeight="1" x14ac:dyDescent="0.25">
      <c r="A213" s="51" t="s">
        <v>71</v>
      </c>
      <c r="B213" s="30"/>
      <c r="C213" s="57"/>
      <c r="D213" s="57"/>
      <c r="E213" s="57"/>
      <c r="F213" s="57"/>
      <c r="G213" s="190"/>
      <c r="H213" s="190"/>
      <c r="I213" s="57"/>
      <c r="J213" s="57"/>
      <c r="K213" s="57"/>
      <c r="L213" s="57"/>
      <c r="M213" s="57"/>
      <c r="N213" s="190"/>
      <c r="O213" s="190"/>
      <c r="P213" s="57"/>
      <c r="Q213" s="57"/>
      <c r="R213" s="57"/>
      <c r="S213" s="57"/>
      <c r="T213" s="57"/>
      <c r="U213" s="190"/>
      <c r="V213" s="190"/>
      <c r="W213" s="57"/>
      <c r="X213" s="57"/>
      <c r="Y213" s="57"/>
      <c r="Z213" s="57"/>
      <c r="AA213" s="57"/>
      <c r="AB213" s="190"/>
      <c r="AC213" s="190"/>
      <c r="AD213" s="57"/>
      <c r="AE213" s="57"/>
      <c r="AF213" s="58"/>
      <c r="AG213" s="27"/>
      <c r="AH213" s="15">
        <f t="shared" si="281"/>
        <v>0</v>
      </c>
      <c r="AI213" s="181">
        <f t="shared" si="282"/>
        <v>0</v>
      </c>
      <c r="AJ213" s="15">
        <f t="shared" si="283"/>
        <v>0</v>
      </c>
      <c r="AK213" s="181">
        <f t="shared" si="284"/>
        <v>0</v>
      </c>
      <c r="AL213" s="15">
        <f t="shared" si="285"/>
        <v>0</v>
      </c>
      <c r="AM213" s="181">
        <f t="shared" si="286"/>
        <v>0</v>
      </c>
      <c r="AN213" s="17">
        <f t="shared" si="287"/>
        <v>0</v>
      </c>
      <c r="AO213" s="185">
        <f t="shared" si="288"/>
        <v>0</v>
      </c>
      <c r="AP213" s="19">
        <f t="shared" si="289"/>
        <v>0</v>
      </c>
      <c r="AQ213" s="177">
        <f t="shared" si="290"/>
        <v>0</v>
      </c>
      <c r="AR213" s="170">
        <f t="shared" si="291"/>
        <v>0</v>
      </c>
      <c r="AS213" s="9">
        <f t="shared" si="292"/>
        <v>0</v>
      </c>
      <c r="AT213" s="27"/>
      <c r="AU213" s="140"/>
      <c r="AV213" s="140"/>
      <c r="AW213" s="140"/>
      <c r="AX213" s="140"/>
      <c r="AY213" s="140"/>
      <c r="AZ213" s="140"/>
      <c r="BA213" s="140"/>
      <c r="BB213" s="140"/>
      <c r="BC213" s="140"/>
      <c r="BD213" s="140"/>
      <c r="BE213" s="140"/>
      <c r="BF213" s="140"/>
      <c r="BG213" s="140"/>
      <c r="BH213" s="140"/>
      <c r="BI213" s="140"/>
    </row>
    <row r="214" spans="1:61" ht="13.5" customHeight="1" x14ac:dyDescent="0.25">
      <c r="A214" s="51" t="s">
        <v>71</v>
      </c>
      <c r="B214" s="30"/>
      <c r="C214" s="57"/>
      <c r="D214" s="57"/>
      <c r="E214" s="57"/>
      <c r="F214" s="57"/>
      <c r="G214" s="190"/>
      <c r="H214" s="190"/>
      <c r="I214" s="57"/>
      <c r="J214" s="57"/>
      <c r="K214" s="57"/>
      <c r="L214" s="57"/>
      <c r="M214" s="57"/>
      <c r="N214" s="190"/>
      <c r="O214" s="190"/>
      <c r="P214" s="57"/>
      <c r="Q214" s="57"/>
      <c r="R214" s="57"/>
      <c r="S214" s="57"/>
      <c r="T214" s="57"/>
      <c r="U214" s="190"/>
      <c r="V214" s="190"/>
      <c r="W214" s="57"/>
      <c r="X214" s="57"/>
      <c r="Y214" s="57"/>
      <c r="Z214" s="57"/>
      <c r="AA214" s="57"/>
      <c r="AB214" s="190"/>
      <c r="AC214" s="190"/>
      <c r="AD214" s="57"/>
      <c r="AE214" s="57"/>
      <c r="AF214" s="58"/>
      <c r="AG214" s="27"/>
      <c r="AH214" s="15">
        <f t="shared" si="281"/>
        <v>0</v>
      </c>
      <c r="AI214" s="181">
        <f t="shared" si="282"/>
        <v>0</v>
      </c>
      <c r="AJ214" s="15">
        <f t="shared" si="283"/>
        <v>0</v>
      </c>
      <c r="AK214" s="181">
        <f t="shared" si="284"/>
        <v>0</v>
      </c>
      <c r="AL214" s="15">
        <f t="shared" si="285"/>
        <v>0</v>
      </c>
      <c r="AM214" s="181">
        <f t="shared" si="286"/>
        <v>0</v>
      </c>
      <c r="AN214" s="17">
        <f t="shared" si="287"/>
        <v>0</v>
      </c>
      <c r="AO214" s="185">
        <f t="shared" si="288"/>
        <v>0</v>
      </c>
      <c r="AP214" s="19">
        <f t="shared" si="289"/>
        <v>0</v>
      </c>
      <c r="AQ214" s="177">
        <f t="shared" si="290"/>
        <v>0</v>
      </c>
      <c r="AR214" s="170">
        <f t="shared" si="291"/>
        <v>0</v>
      </c>
      <c r="AS214" s="9">
        <f t="shared" si="292"/>
        <v>0</v>
      </c>
      <c r="AT214" s="27"/>
      <c r="AU214" s="140"/>
      <c r="AV214" s="140"/>
      <c r="AW214" s="140"/>
      <c r="AX214" s="140"/>
      <c r="AY214" s="140"/>
      <c r="AZ214" s="140"/>
      <c r="BA214" s="140"/>
      <c r="BB214" s="140"/>
      <c r="BC214" s="140"/>
      <c r="BD214" s="140"/>
      <c r="BE214" s="140"/>
      <c r="BF214" s="140"/>
      <c r="BG214" s="140"/>
      <c r="BH214" s="140"/>
      <c r="BI214" s="140"/>
    </row>
    <row r="215" spans="1:61" ht="13.5" customHeight="1" x14ac:dyDescent="0.25">
      <c r="A215" s="51" t="s">
        <v>71</v>
      </c>
      <c r="B215" s="30"/>
      <c r="C215" s="57"/>
      <c r="D215" s="57"/>
      <c r="E215" s="57"/>
      <c r="F215" s="57"/>
      <c r="G215" s="190"/>
      <c r="H215" s="190"/>
      <c r="I215" s="57"/>
      <c r="J215" s="57"/>
      <c r="K215" s="57"/>
      <c r="L215" s="57"/>
      <c r="M215" s="57"/>
      <c r="N215" s="190"/>
      <c r="O215" s="190"/>
      <c r="P215" s="57"/>
      <c r="Q215" s="57"/>
      <c r="R215" s="57"/>
      <c r="S215" s="57"/>
      <c r="T215" s="57"/>
      <c r="U215" s="190"/>
      <c r="V215" s="190"/>
      <c r="W215" s="57"/>
      <c r="X215" s="57"/>
      <c r="Y215" s="57"/>
      <c r="Z215" s="57"/>
      <c r="AA215" s="57"/>
      <c r="AB215" s="190"/>
      <c r="AC215" s="190"/>
      <c r="AD215" s="57"/>
      <c r="AE215" s="57"/>
      <c r="AF215" s="58"/>
      <c r="AG215" s="27"/>
      <c r="AH215" s="15">
        <f t="shared" si="281"/>
        <v>0</v>
      </c>
      <c r="AI215" s="181">
        <f t="shared" si="282"/>
        <v>0</v>
      </c>
      <c r="AJ215" s="15">
        <f t="shared" si="283"/>
        <v>0</v>
      </c>
      <c r="AK215" s="181">
        <f t="shared" si="284"/>
        <v>0</v>
      </c>
      <c r="AL215" s="15">
        <f t="shared" si="285"/>
        <v>0</v>
      </c>
      <c r="AM215" s="181">
        <f t="shared" si="286"/>
        <v>0</v>
      </c>
      <c r="AN215" s="17">
        <f t="shared" si="287"/>
        <v>0</v>
      </c>
      <c r="AO215" s="185">
        <f t="shared" si="288"/>
        <v>0</v>
      </c>
      <c r="AP215" s="19">
        <f t="shared" si="289"/>
        <v>0</v>
      </c>
      <c r="AQ215" s="177">
        <f t="shared" si="290"/>
        <v>0</v>
      </c>
      <c r="AR215" s="170">
        <f t="shared" si="291"/>
        <v>0</v>
      </c>
      <c r="AS215" s="9">
        <f t="shared" si="292"/>
        <v>0</v>
      </c>
      <c r="AT215" s="27"/>
      <c r="AU215" s="140"/>
      <c r="AV215" s="140"/>
      <c r="AW215" s="140"/>
      <c r="AX215" s="140"/>
      <c r="AY215" s="140"/>
      <c r="AZ215" s="140"/>
      <c r="BA215" s="140"/>
      <c r="BB215" s="140"/>
      <c r="BC215" s="140"/>
      <c r="BD215" s="140"/>
      <c r="BE215" s="140"/>
      <c r="BF215" s="140"/>
      <c r="BG215" s="140"/>
      <c r="BH215" s="140"/>
      <c r="BI215" s="140"/>
    </row>
    <row r="216" spans="1:61" ht="13.5" customHeight="1" thickBot="1" x14ac:dyDescent="0.3">
      <c r="A216" s="162" t="s">
        <v>71</v>
      </c>
      <c r="B216" s="163"/>
      <c r="C216" s="158"/>
      <c r="D216" s="158"/>
      <c r="E216" s="158"/>
      <c r="F216" s="158"/>
      <c r="G216" s="193"/>
      <c r="H216" s="193"/>
      <c r="I216" s="158"/>
      <c r="J216" s="158"/>
      <c r="K216" s="158"/>
      <c r="L216" s="158"/>
      <c r="M216" s="158"/>
      <c r="N216" s="193"/>
      <c r="O216" s="193"/>
      <c r="P216" s="158"/>
      <c r="Q216" s="158"/>
      <c r="R216" s="158"/>
      <c r="S216" s="158"/>
      <c r="T216" s="158"/>
      <c r="U216" s="193"/>
      <c r="V216" s="193"/>
      <c r="W216" s="158"/>
      <c r="X216" s="158"/>
      <c r="Y216" s="158"/>
      <c r="Z216" s="158"/>
      <c r="AA216" s="158"/>
      <c r="AB216" s="193"/>
      <c r="AC216" s="193"/>
      <c r="AD216" s="158"/>
      <c r="AE216" s="158"/>
      <c r="AF216" s="159"/>
      <c r="AG216" s="27"/>
      <c r="AH216" s="15">
        <f t="shared" si="281"/>
        <v>0</v>
      </c>
      <c r="AI216" s="181">
        <f t="shared" si="282"/>
        <v>0</v>
      </c>
      <c r="AJ216" s="15">
        <f t="shared" si="283"/>
        <v>0</v>
      </c>
      <c r="AK216" s="181">
        <f t="shared" si="284"/>
        <v>0</v>
      </c>
      <c r="AL216" s="15">
        <f t="shared" si="285"/>
        <v>0</v>
      </c>
      <c r="AM216" s="181">
        <f t="shared" si="286"/>
        <v>0</v>
      </c>
      <c r="AN216" s="17">
        <f t="shared" si="287"/>
        <v>0</v>
      </c>
      <c r="AO216" s="185">
        <f t="shared" si="288"/>
        <v>0</v>
      </c>
      <c r="AP216" s="19">
        <f t="shared" si="289"/>
        <v>0</v>
      </c>
      <c r="AQ216" s="177">
        <f t="shared" si="290"/>
        <v>0</v>
      </c>
      <c r="AR216" s="170">
        <f t="shared" si="291"/>
        <v>0</v>
      </c>
      <c r="AS216" s="9">
        <f t="shared" si="292"/>
        <v>0</v>
      </c>
      <c r="AT216" s="27"/>
      <c r="AU216" s="140"/>
      <c r="AV216" s="140"/>
      <c r="AW216" s="140"/>
      <c r="AX216" s="140"/>
      <c r="AY216" s="140"/>
      <c r="AZ216" s="140"/>
      <c r="BA216" s="140"/>
      <c r="BB216" s="140"/>
      <c r="BC216" s="140"/>
      <c r="BD216" s="140"/>
      <c r="BE216" s="140"/>
      <c r="BF216" s="140"/>
      <c r="BG216" s="140"/>
      <c r="BH216" s="140"/>
      <c r="BI216" s="140"/>
    </row>
    <row r="217" spans="1:61" ht="13.5" customHeight="1" thickBot="1" x14ac:dyDescent="0.3">
      <c r="A217" s="81" t="s">
        <v>10</v>
      </c>
      <c r="B217" s="82">
        <v>8</v>
      </c>
      <c r="C217" s="83">
        <v>8</v>
      </c>
      <c r="D217" s="83">
        <v>8</v>
      </c>
      <c r="E217" s="83">
        <v>8</v>
      </c>
      <c r="F217" s="83">
        <v>8</v>
      </c>
      <c r="G217" s="84"/>
      <c r="H217" s="84"/>
      <c r="I217" s="83">
        <v>8</v>
      </c>
      <c r="J217" s="83">
        <v>8</v>
      </c>
      <c r="K217" s="83">
        <v>8</v>
      </c>
      <c r="L217" s="83">
        <v>8</v>
      </c>
      <c r="M217" s="83">
        <v>8</v>
      </c>
      <c r="N217" s="84"/>
      <c r="O217" s="84"/>
      <c r="P217" s="83">
        <v>8</v>
      </c>
      <c r="Q217" s="83">
        <v>8</v>
      </c>
      <c r="R217" s="83">
        <v>8</v>
      </c>
      <c r="S217" s="83">
        <v>8</v>
      </c>
      <c r="T217" s="83">
        <v>8</v>
      </c>
      <c r="U217" s="84"/>
      <c r="V217" s="84"/>
      <c r="W217" s="83">
        <v>8</v>
      </c>
      <c r="X217" s="83">
        <v>8</v>
      </c>
      <c r="Y217" s="83">
        <v>8</v>
      </c>
      <c r="Z217" s="83">
        <v>8</v>
      </c>
      <c r="AA217" s="83">
        <v>8</v>
      </c>
      <c r="AB217" s="84"/>
      <c r="AC217" s="84"/>
      <c r="AD217" s="83">
        <v>8</v>
      </c>
      <c r="AE217" s="83">
        <v>8</v>
      </c>
      <c r="AF217" s="86">
        <v>8</v>
      </c>
      <c r="AG217" s="27"/>
      <c r="AH217" s="165">
        <f t="shared" si="281"/>
        <v>0</v>
      </c>
      <c r="AI217" s="182">
        <f t="shared" si="282"/>
        <v>0</v>
      </c>
      <c r="AJ217" s="165">
        <f t="shared" si="283"/>
        <v>0</v>
      </c>
      <c r="AK217" s="182">
        <f t="shared" si="284"/>
        <v>0</v>
      </c>
      <c r="AL217" s="165">
        <f t="shared" si="285"/>
        <v>0</v>
      </c>
      <c r="AM217" s="182">
        <f t="shared" si="286"/>
        <v>0</v>
      </c>
      <c r="AN217" s="186">
        <f t="shared" si="287"/>
        <v>0</v>
      </c>
      <c r="AO217" s="187">
        <f t="shared" si="288"/>
        <v>0</v>
      </c>
      <c r="AP217" s="176">
        <f t="shared" si="289"/>
        <v>0</v>
      </c>
      <c r="AQ217" s="178">
        <f t="shared" si="290"/>
        <v>0</v>
      </c>
      <c r="AR217" s="172">
        <f t="shared" si="291"/>
        <v>23</v>
      </c>
      <c r="AS217" s="166">
        <f t="shared" si="292"/>
        <v>184</v>
      </c>
      <c r="AT217" s="27"/>
      <c r="AU217" s="140"/>
      <c r="AV217" s="140"/>
      <c r="AW217" s="140"/>
      <c r="AX217" s="140"/>
      <c r="AY217" s="140"/>
      <c r="AZ217" s="140"/>
      <c r="BA217" s="140"/>
      <c r="BB217" s="140"/>
      <c r="BC217" s="140"/>
      <c r="BD217" s="140"/>
      <c r="BE217" s="140"/>
      <c r="BF217" s="140"/>
      <c r="BG217" s="140"/>
      <c r="BH217" s="140"/>
      <c r="BI217" s="140"/>
    </row>
    <row r="218" spans="1:61" ht="13.5" customHeight="1" thickBot="1" x14ac:dyDescent="0.3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140"/>
      <c r="AV218" s="140"/>
      <c r="AW218" s="140"/>
      <c r="AX218" s="140"/>
      <c r="AY218" s="140"/>
      <c r="AZ218" s="140"/>
      <c r="BA218" s="140"/>
      <c r="BB218" s="140"/>
      <c r="BC218" s="140"/>
      <c r="BD218" s="140"/>
      <c r="BE218" s="140"/>
      <c r="BF218" s="140"/>
      <c r="BG218" s="140"/>
      <c r="BH218" s="140"/>
      <c r="BI218" s="140"/>
    </row>
    <row r="219" spans="1:61" ht="12.75" customHeight="1" thickBot="1" x14ac:dyDescent="0.3">
      <c r="A219" s="141" t="s">
        <v>32</v>
      </c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140"/>
      <c r="AV219" s="140"/>
      <c r="AW219" s="140"/>
      <c r="AX219" s="140"/>
      <c r="AY219" s="140"/>
      <c r="AZ219" s="140"/>
      <c r="BA219" s="140"/>
      <c r="BB219" s="140"/>
      <c r="BC219" s="140"/>
      <c r="BD219" s="140"/>
      <c r="BE219" s="140"/>
      <c r="BF219" s="140"/>
      <c r="BG219" s="140"/>
      <c r="BH219" s="140"/>
      <c r="BI219" s="140"/>
    </row>
    <row r="220" spans="1:61" ht="13.5" customHeight="1" thickBot="1" x14ac:dyDescent="0.3">
      <c r="A220" s="59" t="s">
        <v>70</v>
      </c>
      <c r="B220" s="205">
        <v>1</v>
      </c>
      <c r="C220" s="53">
        <v>2</v>
      </c>
      <c r="D220" s="188">
        <v>3</v>
      </c>
      <c r="E220" s="188">
        <v>4</v>
      </c>
      <c r="F220" s="53">
        <v>5</v>
      </c>
      <c r="G220" s="53">
        <v>6</v>
      </c>
      <c r="H220" s="53">
        <v>7</v>
      </c>
      <c r="I220" s="53">
        <v>8</v>
      </c>
      <c r="J220" s="53">
        <v>9</v>
      </c>
      <c r="K220" s="188">
        <v>10</v>
      </c>
      <c r="L220" s="188">
        <v>11</v>
      </c>
      <c r="M220" s="53">
        <v>12</v>
      </c>
      <c r="N220" s="53">
        <v>13</v>
      </c>
      <c r="O220" s="53">
        <v>14</v>
      </c>
      <c r="P220" s="53">
        <v>15</v>
      </c>
      <c r="Q220" s="53">
        <v>16</v>
      </c>
      <c r="R220" s="188">
        <v>17</v>
      </c>
      <c r="S220" s="188">
        <v>18</v>
      </c>
      <c r="T220" s="83">
        <v>19</v>
      </c>
      <c r="U220" s="83">
        <v>20</v>
      </c>
      <c r="V220" s="83">
        <v>21</v>
      </c>
      <c r="W220" s="83">
        <v>22</v>
      </c>
      <c r="X220" s="83">
        <v>23</v>
      </c>
      <c r="Y220" s="188">
        <v>24</v>
      </c>
      <c r="Z220" s="188">
        <v>25</v>
      </c>
      <c r="AA220" s="53">
        <v>26</v>
      </c>
      <c r="AB220" s="53">
        <v>27</v>
      </c>
      <c r="AC220" s="219">
        <v>28</v>
      </c>
      <c r="AD220" s="53">
        <v>29</v>
      </c>
      <c r="AE220" s="54">
        <v>30</v>
      </c>
      <c r="AF220" s="203"/>
      <c r="AG220" s="27"/>
      <c r="AH220" s="10" t="s">
        <v>21</v>
      </c>
      <c r="AI220" s="31" t="s">
        <v>20</v>
      </c>
      <c r="AJ220" s="10" t="s">
        <v>22</v>
      </c>
      <c r="AK220" s="31" t="s">
        <v>19</v>
      </c>
      <c r="AL220" s="10" t="s">
        <v>23</v>
      </c>
      <c r="AM220" s="31" t="s">
        <v>24</v>
      </c>
      <c r="AN220" s="10" t="s">
        <v>25</v>
      </c>
      <c r="AO220" s="31" t="s">
        <v>26</v>
      </c>
      <c r="AP220" s="10" t="s">
        <v>28</v>
      </c>
      <c r="AQ220" s="31" t="s">
        <v>27</v>
      </c>
      <c r="AR220" s="143" t="s">
        <v>29</v>
      </c>
      <c r="AS220" s="31" t="s">
        <v>30</v>
      </c>
      <c r="AT220" s="27"/>
      <c r="AU220" s="140"/>
      <c r="AV220" s="140"/>
      <c r="AW220" s="140"/>
      <c r="AX220" s="140"/>
      <c r="AY220" s="140"/>
      <c r="AZ220" s="140"/>
      <c r="BA220" s="140"/>
      <c r="BB220" s="140"/>
      <c r="BC220" s="140"/>
      <c r="BD220" s="140"/>
      <c r="BE220" s="140"/>
      <c r="BF220" s="140"/>
      <c r="BG220" s="140"/>
      <c r="BH220" s="140"/>
      <c r="BI220" s="140"/>
    </row>
    <row r="221" spans="1:61" ht="13.5" customHeight="1" x14ac:dyDescent="0.25">
      <c r="A221" s="50" t="s">
        <v>100</v>
      </c>
      <c r="B221" s="206" t="s">
        <v>1</v>
      </c>
      <c r="C221" s="55" t="s">
        <v>1</v>
      </c>
      <c r="D221" s="189" t="s">
        <v>2</v>
      </c>
      <c r="E221" s="189" t="s">
        <v>2</v>
      </c>
      <c r="F221" s="55"/>
      <c r="G221" s="55"/>
      <c r="H221" s="55"/>
      <c r="I221" s="55"/>
      <c r="J221" s="55" t="s">
        <v>0</v>
      </c>
      <c r="K221" s="189" t="s">
        <v>0</v>
      </c>
      <c r="L221" s="189" t="s">
        <v>1</v>
      </c>
      <c r="M221" s="55" t="s">
        <v>1</v>
      </c>
      <c r="N221" s="55" t="s">
        <v>2</v>
      </c>
      <c r="O221" s="55" t="s">
        <v>2</v>
      </c>
      <c r="P221" s="55"/>
      <c r="Q221" s="55"/>
      <c r="R221" s="189"/>
      <c r="S221" s="189"/>
      <c r="T221" s="55" t="s">
        <v>0</v>
      </c>
      <c r="U221" s="55" t="s">
        <v>0</v>
      </c>
      <c r="V221" s="55" t="s">
        <v>1</v>
      </c>
      <c r="W221" s="55" t="s">
        <v>1</v>
      </c>
      <c r="X221" s="55" t="s">
        <v>2</v>
      </c>
      <c r="Y221" s="189" t="s">
        <v>2</v>
      </c>
      <c r="Z221" s="189"/>
      <c r="AA221" s="55"/>
      <c r="AB221" s="55"/>
      <c r="AC221" s="220"/>
      <c r="AD221" s="55" t="s">
        <v>0</v>
      </c>
      <c r="AE221" s="56" t="s">
        <v>0</v>
      </c>
      <c r="AF221" s="204"/>
      <c r="AG221" s="27"/>
      <c r="AH221" s="14">
        <f>(COUNTIF(B221:AF221,"M"))</f>
        <v>6</v>
      </c>
      <c r="AI221" s="32">
        <f>AH221*8</f>
        <v>48</v>
      </c>
      <c r="AJ221" s="14">
        <f>(COUNTIF(B221:AF221,"A"))</f>
        <v>6</v>
      </c>
      <c r="AK221" s="32">
        <f>AJ221*8</f>
        <v>48</v>
      </c>
      <c r="AL221" s="14">
        <f>(COUNTIF(B221:AF221,"N"))</f>
        <v>6</v>
      </c>
      <c r="AM221" s="32">
        <f>AL221*7.5</f>
        <v>45</v>
      </c>
      <c r="AN221" s="16">
        <f>(COUNTIF(B221:AF221,"1"))+(COUNTIF(B221:AF221,"V"))</f>
        <v>0</v>
      </c>
      <c r="AO221" s="33">
        <f>AN221*8</f>
        <v>0</v>
      </c>
      <c r="AP221" s="18">
        <f>(COUNTIF(B221:AF221,"S"))</f>
        <v>0</v>
      </c>
      <c r="AQ221" s="34">
        <f>AP221*8</f>
        <v>0</v>
      </c>
      <c r="AR221" s="74">
        <f>AH221+AJ221+AL221+(COUNTIF(B221:AF221,"D"))+(COUNTIF(B221:AF221,"8"))</f>
        <v>18</v>
      </c>
      <c r="AS221" s="142">
        <f>AI221+AK221+AM221+(COUNTIF(B221:AF221,"D")*8)+(COUNTIF(B221:AF221,"8")*8)</f>
        <v>141</v>
      </c>
      <c r="AT221" s="27"/>
      <c r="AU221" s="140"/>
      <c r="AV221" s="140"/>
      <c r="AW221" s="140"/>
      <c r="AX221" s="140"/>
      <c r="AY221" s="140"/>
      <c r="AZ221" s="140"/>
      <c r="BA221" s="140"/>
      <c r="BB221" s="140"/>
      <c r="BC221" s="140"/>
      <c r="BD221" s="140"/>
      <c r="BE221" s="140"/>
      <c r="BF221" s="140"/>
      <c r="BG221" s="140"/>
      <c r="BH221" s="140"/>
      <c r="BI221" s="140"/>
    </row>
    <row r="222" spans="1:61" ht="13.5" customHeight="1" x14ac:dyDescent="0.25">
      <c r="A222" s="51" t="s">
        <v>103</v>
      </c>
      <c r="B222" s="52" t="s">
        <v>1</v>
      </c>
      <c r="C222" s="57" t="s">
        <v>1</v>
      </c>
      <c r="D222" s="190" t="s">
        <v>2</v>
      </c>
      <c r="E222" s="190" t="s">
        <v>2</v>
      </c>
      <c r="F222" s="57"/>
      <c r="G222" s="57"/>
      <c r="H222" s="57"/>
      <c r="I222" s="57"/>
      <c r="J222" s="57" t="s">
        <v>0</v>
      </c>
      <c r="K222" s="190" t="s">
        <v>0</v>
      </c>
      <c r="L222" s="190" t="s">
        <v>1</v>
      </c>
      <c r="M222" s="57" t="s">
        <v>1</v>
      </c>
      <c r="N222" s="57" t="s">
        <v>2</v>
      </c>
      <c r="O222" s="57" t="s">
        <v>2</v>
      </c>
      <c r="P222" s="57"/>
      <c r="Q222" s="57"/>
      <c r="R222" s="190"/>
      <c r="S222" s="190"/>
      <c r="T222" s="57" t="s">
        <v>0</v>
      </c>
      <c r="U222" s="57" t="s">
        <v>0</v>
      </c>
      <c r="V222" s="57" t="s">
        <v>1</v>
      </c>
      <c r="W222" s="57" t="s">
        <v>1</v>
      </c>
      <c r="X222" s="57" t="s">
        <v>2</v>
      </c>
      <c r="Y222" s="190" t="s">
        <v>2</v>
      </c>
      <c r="Z222" s="190"/>
      <c r="AA222" s="57"/>
      <c r="AB222" s="57"/>
      <c r="AC222" s="221"/>
      <c r="AD222" s="57" t="s">
        <v>0</v>
      </c>
      <c r="AE222" s="58" t="s">
        <v>0</v>
      </c>
      <c r="AF222" s="204"/>
      <c r="AG222" s="27"/>
      <c r="AH222" s="15">
        <f t="shared" ref="AH222:AH230" si="293">(COUNTIF(B222:AF222,"M"))</f>
        <v>6</v>
      </c>
      <c r="AI222" s="32">
        <f t="shared" ref="AI222:AI230" si="294">AH222*8</f>
        <v>48</v>
      </c>
      <c r="AJ222" s="15">
        <f t="shared" ref="AJ222:AJ230" si="295">(COUNTIF(B222:AF222,"A"))</f>
        <v>6</v>
      </c>
      <c r="AK222" s="32">
        <f t="shared" ref="AK222:AK230" si="296">AJ222*8</f>
        <v>48</v>
      </c>
      <c r="AL222" s="15">
        <f t="shared" ref="AL222:AL230" si="297">(COUNTIF(B222:AF222,"N"))</f>
        <v>6</v>
      </c>
      <c r="AM222" s="32">
        <f t="shared" ref="AM222:AM230" si="298">AL222*7.5</f>
        <v>45</v>
      </c>
      <c r="AN222" s="17">
        <f t="shared" ref="AN222:AN230" si="299">(COUNTIF(B222:AF222,"1"))+(COUNTIF(B222:AF222,"V"))</f>
        <v>0</v>
      </c>
      <c r="AO222" s="33">
        <f t="shared" ref="AO222:AO230" si="300">AN222*8</f>
        <v>0</v>
      </c>
      <c r="AP222" s="19">
        <f t="shared" ref="AP222:AP230" si="301">(COUNTIF(B222:AF222,"S"))</f>
        <v>0</v>
      </c>
      <c r="AQ222" s="34">
        <f t="shared" ref="AQ222:AQ230" si="302">AP222*8</f>
        <v>0</v>
      </c>
      <c r="AR222" s="13">
        <f t="shared" ref="AR222:AR230" si="303">AH222+AJ222+AL222+(COUNTIF(B222:AF222,"D"))+(COUNTIF(B222:AF222,"8"))</f>
        <v>18</v>
      </c>
      <c r="AS222" s="9">
        <f t="shared" ref="AS222:AS230" si="304">AI222+AK222+AM222+(COUNTIF(B222:AF222,"D")*8)+(COUNTIF(B222:AF222,"8")*8)</f>
        <v>141</v>
      </c>
      <c r="AT222" s="27"/>
      <c r="AU222" s="140"/>
      <c r="AV222" s="140"/>
      <c r="AW222" s="140"/>
      <c r="AX222" s="140"/>
      <c r="AY222" s="140"/>
      <c r="AZ222" s="140"/>
      <c r="BA222" s="140"/>
      <c r="BB222" s="140"/>
      <c r="BC222" s="140"/>
      <c r="BD222" s="140"/>
      <c r="BE222" s="140"/>
      <c r="BF222" s="140"/>
      <c r="BG222" s="140"/>
      <c r="BH222" s="140"/>
      <c r="BI222" s="140"/>
    </row>
    <row r="223" spans="1:61" ht="13.5" customHeight="1" x14ac:dyDescent="0.25">
      <c r="A223" s="51" t="s">
        <v>107</v>
      </c>
      <c r="B223" s="52" t="s">
        <v>0</v>
      </c>
      <c r="C223" s="57" t="s">
        <v>0</v>
      </c>
      <c r="D223" s="190" t="s">
        <v>1</v>
      </c>
      <c r="E223" s="190" t="s">
        <v>1</v>
      </c>
      <c r="F223" s="57" t="s">
        <v>2</v>
      </c>
      <c r="G223" s="57" t="s">
        <v>2</v>
      </c>
      <c r="H223" s="57"/>
      <c r="I223" s="57"/>
      <c r="J223" s="57"/>
      <c r="K223" s="190"/>
      <c r="L223" s="190" t="s">
        <v>0</v>
      </c>
      <c r="M223" s="57" t="s">
        <v>0</v>
      </c>
      <c r="N223" s="57" t="s">
        <v>1</v>
      </c>
      <c r="O223" s="57" t="s">
        <v>1</v>
      </c>
      <c r="P223" s="57" t="s">
        <v>2</v>
      </c>
      <c r="Q223" s="57" t="s">
        <v>2</v>
      </c>
      <c r="R223" s="190"/>
      <c r="S223" s="190"/>
      <c r="T223" s="57"/>
      <c r="U223" s="57"/>
      <c r="V223" s="57" t="s">
        <v>0</v>
      </c>
      <c r="W223" s="57" t="s">
        <v>0</v>
      </c>
      <c r="X223" s="57" t="s">
        <v>1</v>
      </c>
      <c r="Y223" s="190" t="s">
        <v>1</v>
      </c>
      <c r="Z223" s="190" t="s">
        <v>2</v>
      </c>
      <c r="AA223" s="57" t="s">
        <v>2</v>
      </c>
      <c r="AB223" s="57"/>
      <c r="AC223" s="221"/>
      <c r="AD223" s="57"/>
      <c r="AE223" s="58"/>
      <c r="AF223" s="204"/>
      <c r="AG223" s="27"/>
      <c r="AH223" s="15">
        <f t="shared" si="293"/>
        <v>6</v>
      </c>
      <c r="AI223" s="32">
        <f t="shared" si="294"/>
        <v>48</v>
      </c>
      <c r="AJ223" s="15">
        <f t="shared" si="295"/>
        <v>6</v>
      </c>
      <c r="AK223" s="32">
        <f t="shared" si="296"/>
        <v>48</v>
      </c>
      <c r="AL223" s="15">
        <f t="shared" si="297"/>
        <v>6</v>
      </c>
      <c r="AM223" s="32">
        <f t="shared" si="298"/>
        <v>45</v>
      </c>
      <c r="AN223" s="17">
        <f t="shared" si="299"/>
        <v>0</v>
      </c>
      <c r="AO223" s="33">
        <f t="shared" si="300"/>
        <v>0</v>
      </c>
      <c r="AP223" s="19">
        <f t="shared" si="301"/>
        <v>0</v>
      </c>
      <c r="AQ223" s="34">
        <f t="shared" si="302"/>
        <v>0</v>
      </c>
      <c r="AR223" s="13">
        <f t="shared" si="303"/>
        <v>18</v>
      </c>
      <c r="AS223" s="9">
        <f t="shared" si="304"/>
        <v>141</v>
      </c>
      <c r="AT223" s="27"/>
      <c r="AU223" s="140"/>
      <c r="AV223" s="140"/>
      <c r="AW223" s="140"/>
      <c r="AX223" s="140"/>
      <c r="AY223" s="140"/>
      <c r="AZ223" s="140"/>
      <c r="BA223" s="140"/>
      <c r="BB223" s="140"/>
      <c r="BC223" s="140"/>
      <c r="BD223" s="140"/>
      <c r="BE223" s="140"/>
      <c r="BF223" s="140"/>
      <c r="BG223" s="140"/>
      <c r="BH223" s="140"/>
      <c r="BI223" s="140"/>
    </row>
    <row r="224" spans="1:61" ht="13.5" customHeight="1" x14ac:dyDescent="0.25">
      <c r="A224" s="51" t="s">
        <v>106</v>
      </c>
      <c r="B224" s="52" t="s">
        <v>0</v>
      </c>
      <c r="C224" s="57" t="s">
        <v>0</v>
      </c>
      <c r="D224" s="190" t="s">
        <v>1</v>
      </c>
      <c r="E224" s="190" t="s">
        <v>1</v>
      </c>
      <c r="F224" s="57" t="s">
        <v>2</v>
      </c>
      <c r="G224" s="57" t="s">
        <v>2</v>
      </c>
      <c r="H224" s="57"/>
      <c r="I224" s="57"/>
      <c r="J224" s="57"/>
      <c r="K224" s="190"/>
      <c r="L224" s="190" t="s">
        <v>0</v>
      </c>
      <c r="M224" s="57" t="s">
        <v>0</v>
      </c>
      <c r="N224" s="57" t="s">
        <v>1</v>
      </c>
      <c r="O224" s="57" t="s">
        <v>1</v>
      </c>
      <c r="P224" s="57" t="s">
        <v>2</v>
      </c>
      <c r="Q224" s="57" t="s">
        <v>2</v>
      </c>
      <c r="R224" s="190"/>
      <c r="S224" s="190"/>
      <c r="T224" s="57"/>
      <c r="U224" s="57"/>
      <c r="V224" s="57" t="s">
        <v>0</v>
      </c>
      <c r="W224" s="57" t="s">
        <v>0</v>
      </c>
      <c r="X224" s="57" t="s">
        <v>1</v>
      </c>
      <c r="Y224" s="190" t="s">
        <v>1</v>
      </c>
      <c r="Z224" s="190" t="s">
        <v>2</v>
      </c>
      <c r="AA224" s="57" t="s">
        <v>2</v>
      </c>
      <c r="AB224" s="57"/>
      <c r="AC224" s="221"/>
      <c r="AD224" s="57"/>
      <c r="AE224" s="58"/>
      <c r="AF224" s="204"/>
      <c r="AG224" s="27"/>
      <c r="AH224" s="15">
        <f t="shared" si="293"/>
        <v>6</v>
      </c>
      <c r="AI224" s="32">
        <f t="shared" si="294"/>
        <v>48</v>
      </c>
      <c r="AJ224" s="15">
        <f t="shared" si="295"/>
        <v>6</v>
      </c>
      <c r="AK224" s="32">
        <f t="shared" si="296"/>
        <v>48</v>
      </c>
      <c r="AL224" s="15">
        <f t="shared" si="297"/>
        <v>6</v>
      </c>
      <c r="AM224" s="32">
        <f t="shared" si="298"/>
        <v>45</v>
      </c>
      <c r="AN224" s="17">
        <f t="shared" si="299"/>
        <v>0</v>
      </c>
      <c r="AO224" s="33">
        <f t="shared" si="300"/>
        <v>0</v>
      </c>
      <c r="AP224" s="19">
        <f t="shared" si="301"/>
        <v>0</v>
      </c>
      <c r="AQ224" s="34">
        <f t="shared" si="302"/>
        <v>0</v>
      </c>
      <c r="AR224" s="13">
        <f t="shared" si="303"/>
        <v>18</v>
      </c>
      <c r="AS224" s="9">
        <f t="shared" si="304"/>
        <v>141</v>
      </c>
      <c r="AT224" s="27"/>
      <c r="AU224" s="140"/>
      <c r="AV224" s="140"/>
      <c r="AW224" s="140"/>
      <c r="AX224" s="140"/>
      <c r="AY224" s="140"/>
      <c r="AZ224" s="140"/>
      <c r="BA224" s="140"/>
      <c r="BB224" s="140"/>
      <c r="BC224" s="140"/>
      <c r="BD224" s="140"/>
      <c r="BE224" s="140"/>
      <c r="BF224" s="140"/>
      <c r="BG224" s="140"/>
      <c r="BH224" s="140"/>
      <c r="BI224" s="140"/>
    </row>
    <row r="225" spans="1:61" ht="13.5" customHeight="1" x14ac:dyDescent="0.25">
      <c r="A225" s="51" t="s">
        <v>102</v>
      </c>
      <c r="B225" s="52"/>
      <c r="C225" s="57"/>
      <c r="D225" s="190" t="s">
        <v>0</v>
      </c>
      <c r="E225" s="190" t="s">
        <v>0</v>
      </c>
      <c r="F225" s="57" t="s">
        <v>1</v>
      </c>
      <c r="G225" s="57" t="s">
        <v>1</v>
      </c>
      <c r="H225" s="57" t="s">
        <v>2</v>
      </c>
      <c r="I225" s="57" t="s">
        <v>2</v>
      </c>
      <c r="J225" s="57"/>
      <c r="K225" s="190"/>
      <c r="L225" s="190"/>
      <c r="M225" s="57"/>
      <c r="N225" s="57" t="s">
        <v>0</v>
      </c>
      <c r="O225" s="57" t="s">
        <v>0</v>
      </c>
      <c r="P225" s="57" t="s">
        <v>1</v>
      </c>
      <c r="Q225" s="57" t="s">
        <v>1</v>
      </c>
      <c r="R225" s="190" t="s">
        <v>2</v>
      </c>
      <c r="S225" s="190" t="s">
        <v>2</v>
      </c>
      <c r="T225" s="57"/>
      <c r="U225" s="57"/>
      <c r="V225" s="57"/>
      <c r="W225" s="57"/>
      <c r="X225" s="57" t="s">
        <v>0</v>
      </c>
      <c r="Y225" s="190" t="s">
        <v>0</v>
      </c>
      <c r="Z225" s="190" t="s">
        <v>1</v>
      </c>
      <c r="AA225" s="57" t="s">
        <v>1</v>
      </c>
      <c r="AB225" s="57" t="s">
        <v>2</v>
      </c>
      <c r="AC225" s="221" t="s">
        <v>2</v>
      </c>
      <c r="AD225" s="57"/>
      <c r="AE225" s="58"/>
      <c r="AF225" s="204"/>
      <c r="AG225" s="27"/>
      <c r="AH225" s="15">
        <f t="shared" si="293"/>
        <v>6</v>
      </c>
      <c r="AI225" s="32">
        <f t="shared" si="294"/>
        <v>48</v>
      </c>
      <c r="AJ225" s="15">
        <f t="shared" si="295"/>
        <v>6</v>
      </c>
      <c r="AK225" s="32">
        <f t="shared" si="296"/>
        <v>48</v>
      </c>
      <c r="AL225" s="15">
        <f t="shared" si="297"/>
        <v>6</v>
      </c>
      <c r="AM225" s="32">
        <f t="shared" si="298"/>
        <v>45</v>
      </c>
      <c r="AN225" s="17">
        <f t="shared" si="299"/>
        <v>0</v>
      </c>
      <c r="AO225" s="33">
        <f t="shared" si="300"/>
        <v>0</v>
      </c>
      <c r="AP225" s="19">
        <f t="shared" si="301"/>
        <v>0</v>
      </c>
      <c r="AQ225" s="34">
        <f t="shared" si="302"/>
        <v>0</v>
      </c>
      <c r="AR225" s="13">
        <f t="shared" si="303"/>
        <v>18</v>
      </c>
      <c r="AS225" s="9">
        <f t="shared" si="304"/>
        <v>141</v>
      </c>
      <c r="AT225" s="27"/>
      <c r="AU225" s="140"/>
      <c r="AV225" s="140"/>
      <c r="AW225" s="140"/>
      <c r="AX225" s="140"/>
      <c r="AY225" s="140"/>
      <c r="AZ225" s="140"/>
      <c r="BA225" s="140"/>
      <c r="BB225" s="140"/>
      <c r="BC225" s="140"/>
      <c r="BD225" s="140"/>
      <c r="BE225" s="140"/>
      <c r="BF225" s="140"/>
      <c r="BG225" s="140"/>
      <c r="BH225" s="140"/>
      <c r="BI225" s="140"/>
    </row>
    <row r="226" spans="1:61" ht="13.5" customHeight="1" x14ac:dyDescent="0.25">
      <c r="A226" s="51" t="s">
        <v>104</v>
      </c>
      <c r="B226" s="52"/>
      <c r="C226" s="57"/>
      <c r="D226" s="190" t="s">
        <v>0</v>
      </c>
      <c r="E226" s="190" t="s">
        <v>0</v>
      </c>
      <c r="F226" s="57" t="s">
        <v>1</v>
      </c>
      <c r="G226" s="57" t="s">
        <v>1</v>
      </c>
      <c r="H226" s="57" t="s">
        <v>2</v>
      </c>
      <c r="I226" s="57" t="s">
        <v>2</v>
      </c>
      <c r="J226" s="57"/>
      <c r="K226" s="190"/>
      <c r="L226" s="190"/>
      <c r="M226" s="57"/>
      <c r="N226" s="57" t="s">
        <v>0</v>
      </c>
      <c r="O226" s="57" t="s">
        <v>0</v>
      </c>
      <c r="P226" s="57" t="s">
        <v>1</v>
      </c>
      <c r="Q226" s="57" t="s">
        <v>1</v>
      </c>
      <c r="R226" s="190" t="s">
        <v>2</v>
      </c>
      <c r="S226" s="190" t="s">
        <v>2</v>
      </c>
      <c r="T226" s="57"/>
      <c r="U226" s="57"/>
      <c r="V226" s="57"/>
      <c r="W226" s="57"/>
      <c r="X226" s="57" t="s">
        <v>0</v>
      </c>
      <c r="Y226" s="190" t="s">
        <v>0</v>
      </c>
      <c r="Z226" s="190" t="s">
        <v>1</v>
      </c>
      <c r="AA226" s="57" t="s">
        <v>1</v>
      </c>
      <c r="AB226" s="57" t="s">
        <v>2</v>
      </c>
      <c r="AC226" s="221" t="s">
        <v>2</v>
      </c>
      <c r="AD226" s="57"/>
      <c r="AE226" s="58"/>
      <c r="AF226" s="204"/>
      <c r="AG226" s="27"/>
      <c r="AH226" s="15">
        <f t="shared" si="293"/>
        <v>6</v>
      </c>
      <c r="AI226" s="32">
        <f t="shared" si="294"/>
        <v>48</v>
      </c>
      <c r="AJ226" s="15">
        <f t="shared" si="295"/>
        <v>6</v>
      </c>
      <c r="AK226" s="32">
        <f t="shared" si="296"/>
        <v>48</v>
      </c>
      <c r="AL226" s="15">
        <f t="shared" si="297"/>
        <v>6</v>
      </c>
      <c r="AM226" s="32">
        <f t="shared" si="298"/>
        <v>45</v>
      </c>
      <c r="AN226" s="17">
        <f t="shared" si="299"/>
        <v>0</v>
      </c>
      <c r="AO226" s="33">
        <f t="shared" si="300"/>
        <v>0</v>
      </c>
      <c r="AP226" s="19">
        <f t="shared" si="301"/>
        <v>0</v>
      </c>
      <c r="AQ226" s="34">
        <f t="shared" si="302"/>
        <v>0</v>
      </c>
      <c r="AR226" s="13">
        <f t="shared" si="303"/>
        <v>18</v>
      </c>
      <c r="AS226" s="9">
        <f t="shared" si="304"/>
        <v>141</v>
      </c>
      <c r="AT226" s="27"/>
      <c r="AU226" s="140"/>
      <c r="AV226" s="140"/>
      <c r="AW226" s="140"/>
      <c r="AX226" s="140"/>
      <c r="AY226" s="140"/>
      <c r="AZ226" s="140"/>
      <c r="BA226" s="140"/>
      <c r="BB226" s="140"/>
      <c r="BC226" s="140"/>
      <c r="BD226" s="140"/>
      <c r="BE226" s="140"/>
      <c r="BF226" s="140"/>
      <c r="BG226" s="140"/>
      <c r="BH226" s="140"/>
      <c r="BI226" s="140"/>
    </row>
    <row r="227" spans="1:61" ht="13.5" customHeight="1" x14ac:dyDescent="0.25">
      <c r="A227" s="51" t="s">
        <v>108</v>
      </c>
      <c r="B227" s="52"/>
      <c r="C227" s="57"/>
      <c r="D227" s="190"/>
      <c r="E227" s="190"/>
      <c r="F227" s="57" t="s">
        <v>0</v>
      </c>
      <c r="G227" s="57" t="s">
        <v>0</v>
      </c>
      <c r="H227" s="57" t="s">
        <v>1</v>
      </c>
      <c r="I227" s="57" t="s">
        <v>1</v>
      </c>
      <c r="J227" s="57" t="s">
        <v>2</v>
      </c>
      <c r="K227" s="190" t="s">
        <v>2</v>
      </c>
      <c r="L227" s="190"/>
      <c r="M227" s="57"/>
      <c r="N227" s="57"/>
      <c r="O227" s="57"/>
      <c r="P227" s="57" t="s">
        <v>0</v>
      </c>
      <c r="Q227" s="57" t="s">
        <v>0</v>
      </c>
      <c r="R227" s="190" t="s">
        <v>1</v>
      </c>
      <c r="S227" s="190" t="s">
        <v>1</v>
      </c>
      <c r="T227" s="57" t="s">
        <v>2</v>
      </c>
      <c r="U227" s="57" t="s">
        <v>2</v>
      </c>
      <c r="V227" s="57"/>
      <c r="W227" s="57"/>
      <c r="X227" s="57"/>
      <c r="Y227" s="190"/>
      <c r="Z227" s="190" t="s">
        <v>0</v>
      </c>
      <c r="AA227" s="57" t="s">
        <v>0</v>
      </c>
      <c r="AB227" s="57" t="s">
        <v>1</v>
      </c>
      <c r="AC227" s="221" t="s">
        <v>1</v>
      </c>
      <c r="AD227" s="57" t="s">
        <v>2</v>
      </c>
      <c r="AE227" s="58" t="s">
        <v>2</v>
      </c>
      <c r="AF227" s="204"/>
      <c r="AG227" s="27"/>
      <c r="AH227" s="15">
        <f t="shared" si="293"/>
        <v>6</v>
      </c>
      <c r="AI227" s="32">
        <f t="shared" si="294"/>
        <v>48</v>
      </c>
      <c r="AJ227" s="15">
        <f t="shared" si="295"/>
        <v>6</v>
      </c>
      <c r="AK227" s="32">
        <f t="shared" si="296"/>
        <v>48</v>
      </c>
      <c r="AL227" s="15">
        <f t="shared" si="297"/>
        <v>6</v>
      </c>
      <c r="AM227" s="32">
        <f t="shared" si="298"/>
        <v>45</v>
      </c>
      <c r="AN227" s="17">
        <f t="shared" si="299"/>
        <v>0</v>
      </c>
      <c r="AO227" s="33">
        <f t="shared" si="300"/>
        <v>0</v>
      </c>
      <c r="AP227" s="19">
        <f t="shared" si="301"/>
        <v>0</v>
      </c>
      <c r="AQ227" s="34">
        <f t="shared" si="302"/>
        <v>0</v>
      </c>
      <c r="AR227" s="13">
        <f t="shared" si="303"/>
        <v>18</v>
      </c>
      <c r="AS227" s="9">
        <f t="shared" si="304"/>
        <v>141</v>
      </c>
      <c r="AT227" s="27"/>
      <c r="AU227" s="140"/>
      <c r="AV227" s="140"/>
      <c r="AW227" s="140"/>
      <c r="AX227" s="140"/>
      <c r="AY227" s="140"/>
      <c r="AZ227" s="140"/>
      <c r="BA227" s="140"/>
      <c r="BB227" s="140"/>
      <c r="BC227" s="140"/>
      <c r="BD227" s="140"/>
      <c r="BE227" s="140"/>
      <c r="BF227" s="140"/>
      <c r="BG227" s="140"/>
      <c r="BH227" s="140"/>
      <c r="BI227" s="140"/>
    </row>
    <row r="228" spans="1:61" ht="13.5" customHeight="1" x14ac:dyDescent="0.25">
      <c r="A228" s="51" t="s">
        <v>101</v>
      </c>
      <c r="B228" s="52"/>
      <c r="C228" s="57"/>
      <c r="D228" s="190"/>
      <c r="E228" s="190"/>
      <c r="F228" s="57" t="s">
        <v>0</v>
      </c>
      <c r="G228" s="57" t="s">
        <v>0</v>
      </c>
      <c r="H228" s="57" t="s">
        <v>1</v>
      </c>
      <c r="I228" s="57" t="s">
        <v>1</v>
      </c>
      <c r="J228" s="57" t="s">
        <v>2</v>
      </c>
      <c r="K228" s="190" t="s">
        <v>2</v>
      </c>
      <c r="L228" s="190"/>
      <c r="M228" s="57"/>
      <c r="N228" s="57"/>
      <c r="O228" s="57"/>
      <c r="P228" s="57" t="s">
        <v>0</v>
      </c>
      <c r="Q228" s="57" t="s">
        <v>0</v>
      </c>
      <c r="R228" s="190" t="s">
        <v>1</v>
      </c>
      <c r="S228" s="190" t="s">
        <v>1</v>
      </c>
      <c r="T228" s="57" t="s">
        <v>2</v>
      </c>
      <c r="U228" s="57" t="s">
        <v>2</v>
      </c>
      <c r="V228" s="57"/>
      <c r="W228" s="57"/>
      <c r="X228" s="57"/>
      <c r="Y228" s="190"/>
      <c r="Z228" s="190" t="s">
        <v>0</v>
      </c>
      <c r="AA228" s="57" t="s">
        <v>0</v>
      </c>
      <c r="AB228" s="57" t="s">
        <v>1</v>
      </c>
      <c r="AC228" s="221" t="s">
        <v>1</v>
      </c>
      <c r="AD228" s="57" t="s">
        <v>2</v>
      </c>
      <c r="AE228" s="58" t="s">
        <v>2</v>
      </c>
      <c r="AF228" s="204"/>
      <c r="AG228" s="27"/>
      <c r="AH228" s="15">
        <f t="shared" si="293"/>
        <v>6</v>
      </c>
      <c r="AI228" s="32">
        <f t="shared" si="294"/>
        <v>48</v>
      </c>
      <c r="AJ228" s="15">
        <f t="shared" si="295"/>
        <v>6</v>
      </c>
      <c r="AK228" s="32">
        <f t="shared" si="296"/>
        <v>48</v>
      </c>
      <c r="AL228" s="15">
        <f t="shared" si="297"/>
        <v>6</v>
      </c>
      <c r="AM228" s="32">
        <f t="shared" si="298"/>
        <v>45</v>
      </c>
      <c r="AN228" s="17">
        <f t="shared" si="299"/>
        <v>0</v>
      </c>
      <c r="AO228" s="33">
        <f t="shared" si="300"/>
        <v>0</v>
      </c>
      <c r="AP228" s="19">
        <f t="shared" si="301"/>
        <v>0</v>
      </c>
      <c r="AQ228" s="34">
        <f t="shared" si="302"/>
        <v>0</v>
      </c>
      <c r="AR228" s="13">
        <f t="shared" si="303"/>
        <v>18</v>
      </c>
      <c r="AS228" s="9">
        <f t="shared" si="304"/>
        <v>141</v>
      </c>
      <c r="AT228" s="27"/>
      <c r="AU228" s="140"/>
      <c r="AV228" s="140"/>
      <c r="AW228" s="140"/>
      <c r="AX228" s="140"/>
      <c r="AY228" s="140"/>
      <c r="AZ228" s="140"/>
      <c r="BA228" s="140"/>
      <c r="BB228" s="140"/>
      <c r="BC228" s="140"/>
      <c r="BD228" s="140"/>
      <c r="BE228" s="140"/>
      <c r="BF228" s="140"/>
      <c r="BG228" s="140"/>
      <c r="BH228" s="140"/>
      <c r="BI228" s="140"/>
    </row>
    <row r="229" spans="1:61" ht="13.5" customHeight="1" x14ac:dyDescent="0.25">
      <c r="A229" s="51" t="s">
        <v>105</v>
      </c>
      <c r="B229" s="52" t="s">
        <v>2</v>
      </c>
      <c r="C229" s="57" t="s">
        <v>2</v>
      </c>
      <c r="D229" s="190"/>
      <c r="E229" s="190"/>
      <c r="F229" s="57"/>
      <c r="G229" s="57"/>
      <c r="H229" s="57" t="s">
        <v>0</v>
      </c>
      <c r="I229" s="57" t="s">
        <v>0</v>
      </c>
      <c r="J229" s="57" t="s">
        <v>1</v>
      </c>
      <c r="K229" s="190" t="s">
        <v>1</v>
      </c>
      <c r="L229" s="190" t="s">
        <v>2</v>
      </c>
      <c r="M229" s="57" t="s">
        <v>2</v>
      </c>
      <c r="N229" s="57"/>
      <c r="O229" s="57"/>
      <c r="P229" s="57"/>
      <c r="Q229" s="57"/>
      <c r="R229" s="190" t="s">
        <v>0</v>
      </c>
      <c r="S229" s="190" t="s">
        <v>0</v>
      </c>
      <c r="T229" s="57" t="s">
        <v>1</v>
      </c>
      <c r="U229" s="57" t="s">
        <v>1</v>
      </c>
      <c r="V229" s="57" t="s">
        <v>2</v>
      </c>
      <c r="W229" s="57" t="s">
        <v>2</v>
      </c>
      <c r="X229" s="57"/>
      <c r="Y229" s="190"/>
      <c r="Z229" s="190"/>
      <c r="AA229" s="57"/>
      <c r="AB229" s="57" t="s">
        <v>0</v>
      </c>
      <c r="AC229" s="221" t="s">
        <v>0</v>
      </c>
      <c r="AD229" s="57" t="s">
        <v>1</v>
      </c>
      <c r="AE229" s="58" t="s">
        <v>1</v>
      </c>
      <c r="AF229" s="204"/>
      <c r="AG229" s="27"/>
      <c r="AH229" s="15">
        <f t="shared" si="293"/>
        <v>6</v>
      </c>
      <c r="AI229" s="32">
        <f t="shared" si="294"/>
        <v>48</v>
      </c>
      <c r="AJ229" s="15">
        <f t="shared" si="295"/>
        <v>6</v>
      </c>
      <c r="AK229" s="32">
        <f t="shared" si="296"/>
        <v>48</v>
      </c>
      <c r="AL229" s="15">
        <f t="shared" si="297"/>
        <v>6</v>
      </c>
      <c r="AM229" s="32">
        <f t="shared" si="298"/>
        <v>45</v>
      </c>
      <c r="AN229" s="17">
        <f t="shared" si="299"/>
        <v>0</v>
      </c>
      <c r="AO229" s="33">
        <f t="shared" si="300"/>
        <v>0</v>
      </c>
      <c r="AP229" s="19">
        <f t="shared" si="301"/>
        <v>0</v>
      </c>
      <c r="AQ229" s="34">
        <f t="shared" si="302"/>
        <v>0</v>
      </c>
      <c r="AR229" s="13">
        <f t="shared" si="303"/>
        <v>18</v>
      </c>
      <c r="AS229" s="9">
        <f t="shared" si="304"/>
        <v>141</v>
      </c>
      <c r="AT229" s="27"/>
      <c r="AU229" s="140"/>
      <c r="AV229" s="140"/>
      <c r="AW229" s="140"/>
      <c r="AX229" s="140"/>
      <c r="AY229" s="140"/>
      <c r="AZ229" s="140"/>
      <c r="BA229" s="140"/>
      <c r="BB229" s="140"/>
      <c r="BC229" s="140"/>
      <c r="BD229" s="140"/>
      <c r="BE229" s="140"/>
      <c r="BF229" s="140"/>
      <c r="BG229" s="140"/>
      <c r="BH229" s="140"/>
      <c r="BI229" s="140"/>
    </row>
    <row r="230" spans="1:61" ht="13.5" customHeight="1" thickBot="1" x14ac:dyDescent="0.3">
      <c r="A230" s="51" t="s">
        <v>124</v>
      </c>
      <c r="B230" s="207" t="s">
        <v>2</v>
      </c>
      <c r="C230" s="64" t="s">
        <v>2</v>
      </c>
      <c r="D230" s="191"/>
      <c r="E230" s="191"/>
      <c r="F230" s="64"/>
      <c r="G230" s="64"/>
      <c r="H230" s="64" t="s">
        <v>0</v>
      </c>
      <c r="I230" s="64" t="s">
        <v>0</v>
      </c>
      <c r="J230" s="64" t="s">
        <v>1</v>
      </c>
      <c r="K230" s="191" t="s">
        <v>1</v>
      </c>
      <c r="L230" s="191" t="s">
        <v>2</v>
      </c>
      <c r="M230" s="64" t="s">
        <v>2</v>
      </c>
      <c r="N230" s="64"/>
      <c r="O230" s="64"/>
      <c r="P230" s="64"/>
      <c r="Q230" s="64"/>
      <c r="R230" s="191" t="s">
        <v>0</v>
      </c>
      <c r="S230" s="191" t="s">
        <v>0</v>
      </c>
      <c r="T230" s="64" t="s">
        <v>1</v>
      </c>
      <c r="U230" s="64" t="s">
        <v>1</v>
      </c>
      <c r="V230" s="64" t="s">
        <v>2</v>
      </c>
      <c r="W230" s="64" t="s">
        <v>2</v>
      </c>
      <c r="X230" s="64"/>
      <c r="Y230" s="191"/>
      <c r="Z230" s="191"/>
      <c r="AA230" s="64"/>
      <c r="AB230" s="64" t="s">
        <v>0</v>
      </c>
      <c r="AC230" s="222" t="s">
        <v>0</v>
      </c>
      <c r="AD230" s="64" t="s">
        <v>1</v>
      </c>
      <c r="AE230" s="65" t="s">
        <v>1</v>
      </c>
      <c r="AF230" s="204"/>
      <c r="AG230" s="27"/>
      <c r="AH230" s="69">
        <f t="shared" si="293"/>
        <v>6</v>
      </c>
      <c r="AI230" s="60">
        <f t="shared" si="294"/>
        <v>48</v>
      </c>
      <c r="AJ230" s="69">
        <f t="shared" si="295"/>
        <v>6</v>
      </c>
      <c r="AK230" s="60">
        <f t="shared" si="296"/>
        <v>48</v>
      </c>
      <c r="AL230" s="69">
        <f t="shared" si="297"/>
        <v>6</v>
      </c>
      <c r="AM230" s="60">
        <f t="shared" si="298"/>
        <v>45</v>
      </c>
      <c r="AN230" s="70">
        <f t="shared" si="299"/>
        <v>0</v>
      </c>
      <c r="AO230" s="61">
        <f t="shared" si="300"/>
        <v>0</v>
      </c>
      <c r="AP230" s="71">
        <f t="shared" si="301"/>
        <v>0</v>
      </c>
      <c r="AQ230" s="62">
        <f t="shared" si="302"/>
        <v>0</v>
      </c>
      <c r="AR230" s="72">
        <f t="shared" si="303"/>
        <v>18</v>
      </c>
      <c r="AS230" s="73">
        <f t="shared" si="304"/>
        <v>141</v>
      </c>
      <c r="AT230" s="27"/>
      <c r="AU230" s="140"/>
      <c r="AV230" s="140"/>
      <c r="AW230" s="140"/>
      <c r="AX230" s="140"/>
      <c r="AY230" s="140"/>
      <c r="AZ230" s="140"/>
      <c r="BA230" s="140"/>
      <c r="BB230" s="140"/>
      <c r="BC230" s="140"/>
      <c r="BD230" s="140"/>
      <c r="BE230" s="140"/>
      <c r="BF230" s="140"/>
      <c r="BG230" s="140"/>
      <c r="BH230" s="140"/>
      <c r="BI230" s="140"/>
    </row>
    <row r="231" spans="1:61" ht="13.5" customHeight="1" thickBot="1" x14ac:dyDescent="0.3">
      <c r="A231" s="63" t="s">
        <v>72</v>
      </c>
      <c r="B231" s="150"/>
      <c r="C231" s="151"/>
      <c r="D231" s="151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  <c r="AA231" s="151"/>
      <c r="AB231" s="151"/>
      <c r="AC231" s="151"/>
      <c r="AD231" s="151"/>
      <c r="AE231" s="152"/>
      <c r="AF231" s="204"/>
      <c r="AG231" s="27"/>
      <c r="AH231" s="66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8"/>
      <c r="AT231" s="27"/>
      <c r="AU231" s="140"/>
      <c r="AV231" s="140"/>
      <c r="AW231" s="140"/>
      <c r="AX231" s="140"/>
      <c r="AY231" s="140"/>
      <c r="AZ231" s="140"/>
      <c r="BA231" s="140"/>
      <c r="BB231" s="140"/>
      <c r="BC231" s="140"/>
      <c r="BD231" s="140"/>
      <c r="BE231" s="140"/>
      <c r="BF231" s="140"/>
      <c r="BG231" s="140"/>
      <c r="BH231" s="140"/>
      <c r="BI231" s="140"/>
    </row>
    <row r="232" spans="1:61" ht="13.5" customHeight="1" x14ac:dyDescent="0.25">
      <c r="A232" s="148" t="s">
        <v>111</v>
      </c>
      <c r="B232" s="153" t="s">
        <v>1</v>
      </c>
      <c r="C232" s="154" t="s">
        <v>1</v>
      </c>
      <c r="D232" s="192"/>
      <c r="E232" s="192"/>
      <c r="F232" s="154" t="s">
        <v>0</v>
      </c>
      <c r="G232" s="154" t="s">
        <v>0</v>
      </c>
      <c r="H232" s="154" t="s">
        <v>0</v>
      </c>
      <c r="I232" s="154" t="s">
        <v>0</v>
      </c>
      <c r="J232" s="154" t="s">
        <v>0</v>
      </c>
      <c r="K232" s="192"/>
      <c r="L232" s="192"/>
      <c r="M232" s="154" t="s">
        <v>1</v>
      </c>
      <c r="N232" s="154" t="s">
        <v>1</v>
      </c>
      <c r="O232" s="154" t="s">
        <v>1</v>
      </c>
      <c r="P232" s="154" t="s">
        <v>1</v>
      </c>
      <c r="Q232" s="154" t="s">
        <v>1</v>
      </c>
      <c r="R232" s="192"/>
      <c r="S232" s="192"/>
      <c r="T232" s="154" t="s">
        <v>0</v>
      </c>
      <c r="U232" s="154" t="s">
        <v>0</v>
      </c>
      <c r="V232" s="154" t="s">
        <v>0</v>
      </c>
      <c r="W232" s="154" t="s">
        <v>0</v>
      </c>
      <c r="X232" s="154" t="s">
        <v>0</v>
      </c>
      <c r="Y232" s="192"/>
      <c r="Z232" s="192"/>
      <c r="AA232" s="154" t="s">
        <v>1</v>
      </c>
      <c r="AB232" s="154" t="s">
        <v>1</v>
      </c>
      <c r="AC232" s="223"/>
      <c r="AD232" s="154" t="s">
        <v>1</v>
      </c>
      <c r="AE232" s="155" t="s">
        <v>1</v>
      </c>
      <c r="AF232" s="204"/>
      <c r="AG232" s="27"/>
      <c r="AH232" s="14">
        <f t="shared" ref="AH232:AH235" si="305">(COUNTIF(B232:AF232,"M"))</f>
        <v>10</v>
      </c>
      <c r="AI232" s="32">
        <f t="shared" ref="AI232:AI235" si="306">AH232*8</f>
        <v>80</v>
      </c>
      <c r="AJ232" s="14">
        <f t="shared" ref="AJ232:AJ235" si="307">(COUNTIF(B232:AF232,"A"))</f>
        <v>11</v>
      </c>
      <c r="AK232" s="32">
        <f t="shared" ref="AK232:AK235" si="308">AJ232*8</f>
        <v>88</v>
      </c>
      <c r="AL232" s="14">
        <f t="shared" ref="AL232:AL235" si="309">(COUNTIF(B232:AF232,"N"))</f>
        <v>0</v>
      </c>
      <c r="AM232" s="32">
        <f t="shared" ref="AM232:AM235" si="310">AL232*7.5</f>
        <v>0</v>
      </c>
      <c r="AN232" s="16">
        <f t="shared" ref="AN232:AN235" si="311">(COUNTIF(B232:AF232,"1"))+(COUNTIF(B232:AF232,"V"))</f>
        <v>0</v>
      </c>
      <c r="AO232" s="167">
        <f t="shared" ref="AO232:AO235" si="312">AN232*8</f>
        <v>0</v>
      </c>
      <c r="AP232" s="18">
        <f t="shared" ref="AP232:AP235" si="313">(COUNTIF(B232:AF232,"S"))</f>
        <v>0</v>
      </c>
      <c r="AQ232" s="175">
        <f t="shared" ref="AQ232:AQ235" si="314">AP232*8</f>
        <v>0</v>
      </c>
      <c r="AR232" s="169">
        <f t="shared" ref="AR232:AR235" si="315">AH232+AJ232+AL232+(COUNTIF(B232:AF232,"D"))+(COUNTIF(B232:AF232,"8"))</f>
        <v>21</v>
      </c>
      <c r="AS232" s="75">
        <f t="shared" ref="AS232:AS235" si="316">AI232+AK232+AM232+(COUNTIF(B232:AF232,"D")*8)+(COUNTIF(B232:AF232,"8")*8)</f>
        <v>168</v>
      </c>
      <c r="AT232" s="27"/>
      <c r="AU232" s="140"/>
      <c r="AV232" s="140"/>
      <c r="AW232" s="140"/>
      <c r="AX232" s="140"/>
      <c r="AY232" s="140"/>
      <c r="AZ232" s="140"/>
      <c r="BA232" s="140"/>
      <c r="BB232" s="140"/>
      <c r="BC232" s="140"/>
      <c r="BD232" s="140"/>
      <c r="BE232" s="140"/>
      <c r="BF232" s="140"/>
      <c r="BG232" s="140"/>
      <c r="BH232" s="140"/>
      <c r="BI232" s="140"/>
    </row>
    <row r="233" spans="1:61" ht="13.5" customHeight="1" x14ac:dyDescent="0.25">
      <c r="A233" s="148" t="s">
        <v>109</v>
      </c>
      <c r="B233" s="52" t="s">
        <v>0</v>
      </c>
      <c r="C233" s="57" t="s">
        <v>0</v>
      </c>
      <c r="D233" s="190"/>
      <c r="E233" s="190"/>
      <c r="F233" s="57" t="s">
        <v>1</v>
      </c>
      <c r="G233" s="57" t="s">
        <v>1</v>
      </c>
      <c r="H233" s="57" t="s">
        <v>1</v>
      </c>
      <c r="I233" s="57" t="s">
        <v>1</v>
      </c>
      <c r="J233" s="57" t="s">
        <v>1</v>
      </c>
      <c r="K233" s="190"/>
      <c r="L233" s="190"/>
      <c r="M233" s="57" t="s">
        <v>0</v>
      </c>
      <c r="N233" s="57" t="s">
        <v>0</v>
      </c>
      <c r="O233" s="57" t="s">
        <v>0</v>
      </c>
      <c r="P233" s="57" t="s">
        <v>0</v>
      </c>
      <c r="Q233" s="57" t="s">
        <v>0</v>
      </c>
      <c r="R233" s="190"/>
      <c r="S233" s="190"/>
      <c r="T233" s="57" t="s">
        <v>1</v>
      </c>
      <c r="U233" s="57" t="s">
        <v>1</v>
      </c>
      <c r="V233" s="57" t="s">
        <v>1</v>
      </c>
      <c r="W233" s="57" t="s">
        <v>1</v>
      </c>
      <c r="X233" s="57" t="s">
        <v>1</v>
      </c>
      <c r="Y233" s="190"/>
      <c r="Z233" s="190"/>
      <c r="AA233" s="57" t="s">
        <v>0</v>
      </c>
      <c r="AB233" s="57" t="s">
        <v>0</v>
      </c>
      <c r="AC233" s="221"/>
      <c r="AD233" s="57" t="s">
        <v>0</v>
      </c>
      <c r="AE233" s="58" t="s">
        <v>0</v>
      </c>
      <c r="AF233" s="204"/>
      <c r="AG233" s="27"/>
      <c r="AH233" s="15">
        <f t="shared" si="305"/>
        <v>11</v>
      </c>
      <c r="AI233" s="32">
        <f t="shared" si="306"/>
        <v>88</v>
      </c>
      <c r="AJ233" s="15">
        <f t="shared" si="307"/>
        <v>10</v>
      </c>
      <c r="AK233" s="32">
        <f t="shared" si="308"/>
        <v>80</v>
      </c>
      <c r="AL233" s="15">
        <f t="shared" si="309"/>
        <v>0</v>
      </c>
      <c r="AM233" s="32">
        <f t="shared" si="310"/>
        <v>0</v>
      </c>
      <c r="AN233" s="17">
        <f t="shared" si="311"/>
        <v>0</v>
      </c>
      <c r="AO233" s="167">
        <f t="shared" si="312"/>
        <v>0</v>
      </c>
      <c r="AP233" s="19">
        <f t="shared" si="313"/>
        <v>0</v>
      </c>
      <c r="AQ233" s="175">
        <f t="shared" si="314"/>
        <v>0</v>
      </c>
      <c r="AR233" s="170">
        <f t="shared" si="315"/>
        <v>21</v>
      </c>
      <c r="AS233" s="9">
        <f t="shared" si="316"/>
        <v>168</v>
      </c>
      <c r="AT233" s="27"/>
      <c r="AU233" s="140"/>
      <c r="AV233" s="140"/>
      <c r="AW233" s="140"/>
      <c r="AX233" s="140"/>
      <c r="AY233" s="140"/>
      <c r="AZ233" s="140"/>
      <c r="BA233" s="140"/>
      <c r="BB233" s="140"/>
      <c r="BC233" s="140"/>
      <c r="BD233" s="140"/>
      <c r="BE233" s="140"/>
      <c r="BF233" s="140"/>
      <c r="BG233" s="140"/>
      <c r="BH233" s="140"/>
      <c r="BI233" s="140"/>
    </row>
    <row r="234" spans="1:61" ht="13.5" customHeight="1" x14ac:dyDescent="0.25">
      <c r="A234" s="148" t="s">
        <v>123</v>
      </c>
      <c r="B234" s="52"/>
      <c r="C234" s="57"/>
      <c r="D234" s="190"/>
      <c r="E234" s="194"/>
      <c r="F234" s="57"/>
      <c r="G234" s="57"/>
      <c r="H234" s="57"/>
      <c r="I234" s="57"/>
      <c r="J234" s="57"/>
      <c r="K234" s="190"/>
      <c r="L234" s="190"/>
      <c r="M234" s="57"/>
      <c r="N234" s="57"/>
      <c r="O234" s="57"/>
      <c r="P234" s="57"/>
      <c r="Q234" s="57"/>
      <c r="R234" s="190"/>
      <c r="S234" s="190"/>
      <c r="T234" s="57"/>
      <c r="U234" s="57"/>
      <c r="V234" s="149"/>
      <c r="W234" s="149"/>
      <c r="X234" s="149"/>
      <c r="Y234" s="190"/>
      <c r="Z234" s="190"/>
      <c r="AA234" s="57"/>
      <c r="AB234" s="57"/>
      <c r="AC234" s="221"/>
      <c r="AD234" s="57"/>
      <c r="AE234" s="156"/>
      <c r="AF234" s="203"/>
      <c r="AG234" s="27"/>
      <c r="AH234" s="15">
        <f t="shared" si="305"/>
        <v>0</v>
      </c>
      <c r="AI234" s="32">
        <f t="shared" si="306"/>
        <v>0</v>
      </c>
      <c r="AJ234" s="15">
        <f t="shared" si="307"/>
        <v>0</v>
      </c>
      <c r="AK234" s="32">
        <f t="shared" si="308"/>
        <v>0</v>
      </c>
      <c r="AL234" s="15">
        <f t="shared" si="309"/>
        <v>0</v>
      </c>
      <c r="AM234" s="32">
        <f t="shared" si="310"/>
        <v>0</v>
      </c>
      <c r="AN234" s="17">
        <f t="shared" si="311"/>
        <v>0</v>
      </c>
      <c r="AO234" s="167">
        <f t="shared" si="312"/>
        <v>0</v>
      </c>
      <c r="AP234" s="19">
        <f t="shared" si="313"/>
        <v>0</v>
      </c>
      <c r="AQ234" s="175">
        <f t="shared" si="314"/>
        <v>0</v>
      </c>
      <c r="AR234" s="170">
        <f t="shared" si="315"/>
        <v>0</v>
      </c>
      <c r="AS234" s="9">
        <f t="shared" si="316"/>
        <v>0</v>
      </c>
      <c r="AT234" s="27"/>
      <c r="AU234" s="140"/>
      <c r="AV234" s="140"/>
      <c r="AW234" s="140"/>
      <c r="AX234" s="140"/>
      <c r="AY234" s="140"/>
      <c r="AZ234" s="140"/>
      <c r="BA234" s="140"/>
      <c r="BB234" s="140"/>
      <c r="BC234" s="140"/>
      <c r="BD234" s="140"/>
      <c r="BE234" s="140"/>
      <c r="BF234" s="140"/>
      <c r="BG234" s="140"/>
      <c r="BH234" s="140"/>
      <c r="BI234" s="140"/>
    </row>
    <row r="235" spans="1:61" ht="13.5" customHeight="1" thickBot="1" x14ac:dyDescent="0.3">
      <c r="A235" s="148" t="s">
        <v>71</v>
      </c>
      <c r="B235" s="157"/>
      <c r="C235" s="158"/>
      <c r="D235" s="193"/>
      <c r="E235" s="193"/>
      <c r="F235" s="158"/>
      <c r="G235" s="158"/>
      <c r="H235" s="158"/>
      <c r="I235" s="158"/>
      <c r="J235" s="158"/>
      <c r="K235" s="193"/>
      <c r="L235" s="193"/>
      <c r="M235" s="158"/>
      <c r="N235" s="158"/>
      <c r="O235" s="158"/>
      <c r="P235" s="158"/>
      <c r="Q235" s="158"/>
      <c r="R235" s="193"/>
      <c r="S235" s="193"/>
      <c r="T235" s="158"/>
      <c r="U235" s="158"/>
      <c r="V235" s="158"/>
      <c r="W235" s="158"/>
      <c r="X235" s="158"/>
      <c r="Y235" s="193"/>
      <c r="Z235" s="193"/>
      <c r="AA235" s="158"/>
      <c r="AB235" s="158"/>
      <c r="AC235" s="224"/>
      <c r="AD235" s="158"/>
      <c r="AE235" s="159"/>
      <c r="AF235" s="204"/>
      <c r="AG235" s="27"/>
      <c r="AH235" s="69">
        <f t="shared" si="305"/>
        <v>0</v>
      </c>
      <c r="AI235" s="60">
        <f t="shared" si="306"/>
        <v>0</v>
      </c>
      <c r="AJ235" s="69">
        <f t="shared" si="307"/>
        <v>0</v>
      </c>
      <c r="AK235" s="60">
        <f t="shared" si="308"/>
        <v>0</v>
      </c>
      <c r="AL235" s="69">
        <f t="shared" si="309"/>
        <v>0</v>
      </c>
      <c r="AM235" s="60">
        <f t="shared" si="310"/>
        <v>0</v>
      </c>
      <c r="AN235" s="70">
        <f t="shared" si="311"/>
        <v>0</v>
      </c>
      <c r="AO235" s="168">
        <f t="shared" si="312"/>
        <v>0</v>
      </c>
      <c r="AP235" s="71">
        <f t="shared" si="313"/>
        <v>0</v>
      </c>
      <c r="AQ235" s="179">
        <f t="shared" si="314"/>
        <v>0</v>
      </c>
      <c r="AR235" s="171">
        <f t="shared" si="315"/>
        <v>0</v>
      </c>
      <c r="AS235" s="73">
        <f t="shared" si="316"/>
        <v>0</v>
      </c>
      <c r="AT235" s="27"/>
      <c r="AU235" s="140"/>
      <c r="AV235" s="140"/>
      <c r="AW235" s="140"/>
      <c r="AX235" s="140"/>
      <c r="AY235" s="140"/>
      <c r="AZ235" s="140"/>
      <c r="BA235" s="140"/>
      <c r="BB235" s="140"/>
      <c r="BC235" s="140"/>
      <c r="BD235" s="140"/>
      <c r="BE235" s="140"/>
      <c r="BF235" s="140"/>
      <c r="BG235" s="140"/>
      <c r="BH235" s="140"/>
      <c r="BI235" s="140"/>
    </row>
    <row r="236" spans="1:61" ht="13.5" customHeight="1" thickBot="1" x14ac:dyDescent="0.3">
      <c r="A236" s="63" t="s">
        <v>73</v>
      </c>
      <c r="B236" s="147"/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145"/>
      <c r="R236" s="145"/>
      <c r="S236" s="145"/>
      <c r="T236" s="145"/>
      <c r="U236" s="145"/>
      <c r="V236" s="145"/>
      <c r="W236" s="145"/>
      <c r="X236" s="145"/>
      <c r="Y236" s="145"/>
      <c r="Z236" s="145"/>
      <c r="AA236" s="145"/>
      <c r="AB236" s="145"/>
      <c r="AC236" s="145"/>
      <c r="AD236" s="145"/>
      <c r="AE236" s="146"/>
      <c r="AF236" s="204"/>
      <c r="AG236" s="27"/>
      <c r="AH236" s="66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8"/>
      <c r="AT236" s="27"/>
      <c r="AU236" s="140"/>
      <c r="AV236" s="140"/>
      <c r="AW236" s="140"/>
      <c r="AX236" s="140"/>
      <c r="AY236" s="140"/>
      <c r="AZ236" s="140"/>
      <c r="BA236" s="140"/>
      <c r="BB236" s="140"/>
      <c r="BC236" s="140"/>
      <c r="BD236" s="140"/>
      <c r="BE236" s="140"/>
      <c r="BF236" s="140"/>
      <c r="BG236" s="140"/>
      <c r="BH236" s="140"/>
      <c r="BI236" s="140"/>
    </row>
    <row r="237" spans="1:61" ht="13.5" customHeight="1" x14ac:dyDescent="0.25">
      <c r="A237" s="160" t="s">
        <v>71</v>
      </c>
      <c r="B237" s="153"/>
      <c r="C237" s="154"/>
      <c r="D237" s="192"/>
      <c r="E237" s="192"/>
      <c r="F237" s="154"/>
      <c r="G237" s="154"/>
      <c r="H237" s="154"/>
      <c r="I237" s="154"/>
      <c r="J237" s="154"/>
      <c r="K237" s="192"/>
      <c r="L237" s="192"/>
      <c r="M237" s="154"/>
      <c r="N237" s="154"/>
      <c r="O237" s="154"/>
      <c r="P237" s="154"/>
      <c r="Q237" s="154"/>
      <c r="R237" s="192"/>
      <c r="S237" s="192"/>
      <c r="T237" s="154"/>
      <c r="U237" s="154"/>
      <c r="V237" s="154"/>
      <c r="W237" s="154"/>
      <c r="X237" s="154"/>
      <c r="Y237" s="192"/>
      <c r="Z237" s="192"/>
      <c r="AA237" s="154"/>
      <c r="AB237" s="154"/>
      <c r="AC237" s="223"/>
      <c r="AD237" s="154"/>
      <c r="AE237" s="155"/>
      <c r="AF237" s="204"/>
      <c r="AG237" s="27"/>
      <c r="AH237" s="164">
        <f t="shared" ref="AH237:AH243" si="317">(COUNTIF(B237:AF237,"M"))</f>
        <v>0</v>
      </c>
      <c r="AI237" s="180">
        <f t="shared" ref="AI237:AI243" si="318">AH237*8</f>
        <v>0</v>
      </c>
      <c r="AJ237" s="164">
        <f t="shared" ref="AJ237:AJ243" si="319">(COUNTIF(B237:AF237,"A"))</f>
        <v>0</v>
      </c>
      <c r="AK237" s="180">
        <f t="shared" ref="AK237:AK243" si="320">AJ237*8</f>
        <v>0</v>
      </c>
      <c r="AL237" s="164">
        <f t="shared" ref="AL237:AL243" si="321">(COUNTIF(B237:AF237,"N"))</f>
        <v>0</v>
      </c>
      <c r="AM237" s="180">
        <f t="shared" ref="AM237:AM243" si="322">AL237*7.5</f>
        <v>0</v>
      </c>
      <c r="AN237" s="183">
        <f t="shared" ref="AN237:AN243" si="323">(COUNTIF(B237:AF237,"1"))+(COUNTIF(B237:AF237,"V"))</f>
        <v>0</v>
      </c>
      <c r="AO237" s="184">
        <f t="shared" ref="AO237:AO243" si="324">AN237*8</f>
        <v>0</v>
      </c>
      <c r="AP237" s="173">
        <f t="shared" ref="AP237:AP243" si="325">(COUNTIF(B237:AF237,"S"))</f>
        <v>0</v>
      </c>
      <c r="AQ237" s="174">
        <f t="shared" ref="AQ237:AQ243" si="326">AP237*8</f>
        <v>0</v>
      </c>
      <c r="AR237" s="169">
        <f t="shared" ref="AR237:AR243" si="327">AH237+AJ237+AL237+(COUNTIF(B237:AF237,"D"))+(COUNTIF(B237:AF237,"8"))</f>
        <v>0</v>
      </c>
      <c r="AS237" s="75">
        <f t="shared" ref="AS237:AS243" si="328">AI237+AK237+AM237+(COUNTIF(B237:AF237,"D")*8)+(COUNTIF(B237:AF237,"8")*8)</f>
        <v>0</v>
      </c>
      <c r="AT237" s="27"/>
      <c r="AU237" s="140"/>
      <c r="AV237" s="140"/>
      <c r="AW237" s="140"/>
      <c r="AX237" s="140"/>
      <c r="AY237" s="140"/>
      <c r="AZ237" s="140"/>
      <c r="BA237" s="140"/>
      <c r="BB237" s="140"/>
      <c r="BC237" s="140"/>
      <c r="BD237" s="140"/>
      <c r="BE237" s="140"/>
      <c r="BF237" s="140"/>
      <c r="BG237" s="140"/>
      <c r="BH237" s="140"/>
      <c r="BI237" s="140"/>
    </row>
    <row r="238" spans="1:61" ht="13.5" customHeight="1" x14ac:dyDescent="0.25">
      <c r="A238" s="51" t="s">
        <v>71</v>
      </c>
      <c r="B238" s="52"/>
      <c r="C238" s="57"/>
      <c r="D238" s="190"/>
      <c r="E238" s="190"/>
      <c r="F238" s="57"/>
      <c r="G238" s="57"/>
      <c r="H238" s="57"/>
      <c r="I238" s="57"/>
      <c r="J238" s="57"/>
      <c r="K238" s="190"/>
      <c r="L238" s="190"/>
      <c r="M238" s="57"/>
      <c r="N238" s="57"/>
      <c r="O238" s="57"/>
      <c r="P238" s="57"/>
      <c r="Q238" s="57"/>
      <c r="R238" s="190"/>
      <c r="S238" s="190"/>
      <c r="T238" s="57"/>
      <c r="U238" s="57"/>
      <c r="V238" s="57"/>
      <c r="W238" s="57"/>
      <c r="X238" s="57"/>
      <c r="Y238" s="190"/>
      <c r="Z238" s="190"/>
      <c r="AA238" s="57"/>
      <c r="AB238" s="57"/>
      <c r="AC238" s="221"/>
      <c r="AD238" s="57"/>
      <c r="AE238" s="58"/>
      <c r="AF238" s="204"/>
      <c r="AG238" s="27"/>
      <c r="AH238" s="15">
        <f t="shared" si="317"/>
        <v>0</v>
      </c>
      <c r="AI238" s="181">
        <f t="shared" si="318"/>
        <v>0</v>
      </c>
      <c r="AJ238" s="15">
        <f t="shared" si="319"/>
        <v>0</v>
      </c>
      <c r="AK238" s="181">
        <f t="shared" si="320"/>
        <v>0</v>
      </c>
      <c r="AL238" s="15">
        <f t="shared" si="321"/>
        <v>0</v>
      </c>
      <c r="AM238" s="181">
        <f t="shared" si="322"/>
        <v>0</v>
      </c>
      <c r="AN238" s="17">
        <f t="shared" si="323"/>
        <v>0</v>
      </c>
      <c r="AO238" s="185">
        <f t="shared" si="324"/>
        <v>0</v>
      </c>
      <c r="AP238" s="19">
        <f t="shared" si="325"/>
        <v>0</v>
      </c>
      <c r="AQ238" s="177">
        <f t="shared" si="326"/>
        <v>0</v>
      </c>
      <c r="AR238" s="170">
        <f t="shared" si="327"/>
        <v>0</v>
      </c>
      <c r="AS238" s="9">
        <f t="shared" si="328"/>
        <v>0</v>
      </c>
      <c r="AT238" s="27"/>
      <c r="AU238" s="140"/>
      <c r="AV238" s="140"/>
      <c r="AW238" s="140"/>
      <c r="AX238" s="140"/>
      <c r="AY238" s="140"/>
      <c r="AZ238" s="140"/>
      <c r="BA238" s="140"/>
      <c r="BB238" s="140"/>
      <c r="BC238" s="140"/>
      <c r="BD238" s="140"/>
      <c r="BE238" s="140"/>
      <c r="BF238" s="140"/>
      <c r="BG238" s="140"/>
      <c r="BH238" s="140"/>
      <c r="BI238" s="140"/>
    </row>
    <row r="239" spans="1:61" ht="13.5" customHeight="1" x14ac:dyDescent="0.25">
      <c r="A239" s="51" t="s">
        <v>71</v>
      </c>
      <c r="B239" s="52"/>
      <c r="C239" s="57"/>
      <c r="D239" s="190"/>
      <c r="E239" s="190"/>
      <c r="F239" s="57"/>
      <c r="G239" s="57"/>
      <c r="H239" s="57"/>
      <c r="I239" s="57"/>
      <c r="J239" s="57"/>
      <c r="K239" s="190"/>
      <c r="L239" s="190"/>
      <c r="M239" s="57"/>
      <c r="N239" s="57"/>
      <c r="O239" s="57"/>
      <c r="P239" s="57"/>
      <c r="Q239" s="57"/>
      <c r="R239" s="190"/>
      <c r="S239" s="190"/>
      <c r="T239" s="57"/>
      <c r="U239" s="57"/>
      <c r="V239" s="57"/>
      <c r="W239" s="57"/>
      <c r="X239" s="57"/>
      <c r="Y239" s="190"/>
      <c r="Z239" s="190"/>
      <c r="AA239" s="57"/>
      <c r="AB239" s="57"/>
      <c r="AC239" s="221"/>
      <c r="AD239" s="57"/>
      <c r="AE239" s="58"/>
      <c r="AF239" s="204"/>
      <c r="AG239" s="27"/>
      <c r="AH239" s="15">
        <f t="shared" si="317"/>
        <v>0</v>
      </c>
      <c r="AI239" s="181">
        <f t="shared" si="318"/>
        <v>0</v>
      </c>
      <c r="AJ239" s="15">
        <f t="shared" si="319"/>
        <v>0</v>
      </c>
      <c r="AK239" s="181">
        <f t="shared" si="320"/>
        <v>0</v>
      </c>
      <c r="AL239" s="15">
        <f t="shared" si="321"/>
        <v>0</v>
      </c>
      <c r="AM239" s="181">
        <f t="shared" si="322"/>
        <v>0</v>
      </c>
      <c r="AN239" s="17">
        <f t="shared" si="323"/>
        <v>0</v>
      </c>
      <c r="AO239" s="185">
        <f t="shared" si="324"/>
        <v>0</v>
      </c>
      <c r="AP239" s="19">
        <f t="shared" si="325"/>
        <v>0</v>
      </c>
      <c r="AQ239" s="177">
        <f t="shared" si="326"/>
        <v>0</v>
      </c>
      <c r="AR239" s="170">
        <f t="shared" si="327"/>
        <v>0</v>
      </c>
      <c r="AS239" s="9">
        <f t="shared" si="328"/>
        <v>0</v>
      </c>
      <c r="AT239" s="27"/>
      <c r="AU239" s="140"/>
      <c r="AV239" s="140"/>
      <c r="AW239" s="140"/>
      <c r="AX239" s="140"/>
      <c r="AY239" s="140"/>
      <c r="AZ239" s="140"/>
      <c r="BA239" s="140"/>
      <c r="BB239" s="140"/>
      <c r="BC239" s="140"/>
      <c r="BD239" s="140"/>
      <c r="BE239" s="140"/>
      <c r="BF239" s="140"/>
      <c r="BG239" s="140"/>
      <c r="BH239" s="140"/>
      <c r="BI239" s="140"/>
    </row>
    <row r="240" spans="1:61" ht="13.5" customHeight="1" x14ac:dyDescent="0.25">
      <c r="A240" s="51" t="s">
        <v>71</v>
      </c>
      <c r="B240" s="52"/>
      <c r="C240" s="57"/>
      <c r="D240" s="190"/>
      <c r="E240" s="190"/>
      <c r="F240" s="57"/>
      <c r="G240" s="57"/>
      <c r="H240" s="57"/>
      <c r="I240" s="57"/>
      <c r="J240" s="57"/>
      <c r="K240" s="190"/>
      <c r="L240" s="190"/>
      <c r="M240" s="57"/>
      <c r="N240" s="57"/>
      <c r="O240" s="57"/>
      <c r="P240" s="57"/>
      <c r="Q240" s="57"/>
      <c r="R240" s="190"/>
      <c r="S240" s="190"/>
      <c r="T240" s="57"/>
      <c r="U240" s="57"/>
      <c r="V240" s="57"/>
      <c r="W240" s="57"/>
      <c r="X240" s="57"/>
      <c r="Y240" s="190"/>
      <c r="Z240" s="190"/>
      <c r="AA240" s="57"/>
      <c r="AB240" s="57"/>
      <c r="AC240" s="221"/>
      <c r="AD240" s="57"/>
      <c r="AE240" s="58"/>
      <c r="AF240" s="204"/>
      <c r="AG240" s="27"/>
      <c r="AH240" s="15">
        <f t="shared" si="317"/>
        <v>0</v>
      </c>
      <c r="AI240" s="181">
        <f t="shared" si="318"/>
        <v>0</v>
      </c>
      <c r="AJ240" s="15">
        <f t="shared" si="319"/>
        <v>0</v>
      </c>
      <c r="AK240" s="181">
        <f t="shared" si="320"/>
        <v>0</v>
      </c>
      <c r="AL240" s="15">
        <f t="shared" si="321"/>
        <v>0</v>
      </c>
      <c r="AM240" s="181">
        <f t="shared" si="322"/>
        <v>0</v>
      </c>
      <c r="AN240" s="17">
        <f t="shared" si="323"/>
        <v>0</v>
      </c>
      <c r="AO240" s="185">
        <f t="shared" si="324"/>
        <v>0</v>
      </c>
      <c r="AP240" s="19">
        <f t="shared" si="325"/>
        <v>0</v>
      </c>
      <c r="AQ240" s="177">
        <f t="shared" si="326"/>
        <v>0</v>
      </c>
      <c r="AR240" s="170">
        <f t="shared" si="327"/>
        <v>0</v>
      </c>
      <c r="AS240" s="9">
        <f t="shared" si="328"/>
        <v>0</v>
      </c>
      <c r="AT240" s="27"/>
      <c r="AU240" s="140"/>
      <c r="AV240" s="140"/>
      <c r="AW240" s="140"/>
      <c r="AX240" s="140"/>
      <c r="AY240" s="140"/>
      <c r="AZ240" s="140"/>
      <c r="BA240" s="140"/>
      <c r="BB240" s="140"/>
      <c r="BC240" s="140"/>
      <c r="BD240" s="140"/>
      <c r="BE240" s="140"/>
      <c r="BF240" s="140"/>
      <c r="BG240" s="140"/>
      <c r="BH240" s="140"/>
      <c r="BI240" s="140"/>
    </row>
    <row r="241" spans="1:61" ht="13.5" customHeight="1" x14ac:dyDescent="0.25">
      <c r="A241" s="51" t="s">
        <v>71</v>
      </c>
      <c r="B241" s="52"/>
      <c r="C241" s="57"/>
      <c r="D241" s="190"/>
      <c r="E241" s="190"/>
      <c r="F241" s="57"/>
      <c r="G241" s="57"/>
      <c r="H241" s="57"/>
      <c r="I241" s="57"/>
      <c r="J241" s="57"/>
      <c r="K241" s="190"/>
      <c r="L241" s="190"/>
      <c r="M241" s="57"/>
      <c r="N241" s="57"/>
      <c r="O241" s="57"/>
      <c r="P241" s="57"/>
      <c r="Q241" s="57"/>
      <c r="R241" s="190"/>
      <c r="S241" s="190"/>
      <c r="T241" s="57"/>
      <c r="U241" s="57"/>
      <c r="V241" s="57"/>
      <c r="W241" s="57"/>
      <c r="X241" s="57"/>
      <c r="Y241" s="190"/>
      <c r="Z241" s="190"/>
      <c r="AA241" s="57"/>
      <c r="AB241" s="57"/>
      <c r="AC241" s="221"/>
      <c r="AD241" s="57"/>
      <c r="AE241" s="58"/>
      <c r="AF241" s="204"/>
      <c r="AG241" s="27"/>
      <c r="AH241" s="15">
        <f t="shared" si="317"/>
        <v>0</v>
      </c>
      <c r="AI241" s="181">
        <f t="shared" si="318"/>
        <v>0</v>
      </c>
      <c r="AJ241" s="15">
        <f t="shared" si="319"/>
        <v>0</v>
      </c>
      <c r="AK241" s="181">
        <f t="shared" si="320"/>
        <v>0</v>
      </c>
      <c r="AL241" s="15">
        <f t="shared" si="321"/>
        <v>0</v>
      </c>
      <c r="AM241" s="181">
        <f t="shared" si="322"/>
        <v>0</v>
      </c>
      <c r="AN241" s="17">
        <f t="shared" si="323"/>
        <v>0</v>
      </c>
      <c r="AO241" s="185">
        <f t="shared" si="324"/>
        <v>0</v>
      </c>
      <c r="AP241" s="19">
        <f t="shared" si="325"/>
        <v>0</v>
      </c>
      <c r="AQ241" s="177">
        <f t="shared" si="326"/>
        <v>0</v>
      </c>
      <c r="AR241" s="170">
        <f t="shared" si="327"/>
        <v>0</v>
      </c>
      <c r="AS241" s="9">
        <f t="shared" si="328"/>
        <v>0</v>
      </c>
      <c r="AT241" s="27"/>
      <c r="AU241" s="140"/>
      <c r="AV241" s="140"/>
      <c r="AW241" s="140"/>
      <c r="AX241" s="140"/>
      <c r="AY241" s="140"/>
      <c r="AZ241" s="140"/>
      <c r="BA241" s="140"/>
      <c r="BB241" s="140"/>
      <c r="BC241" s="140"/>
      <c r="BD241" s="140"/>
      <c r="BE241" s="140"/>
      <c r="BF241" s="140"/>
      <c r="BG241" s="140"/>
      <c r="BH241" s="140"/>
      <c r="BI241" s="140"/>
    </row>
    <row r="242" spans="1:61" ht="13.5" customHeight="1" thickBot="1" x14ac:dyDescent="0.3">
      <c r="A242" s="162" t="s">
        <v>71</v>
      </c>
      <c r="B242" s="157"/>
      <c r="C242" s="158"/>
      <c r="D242" s="193"/>
      <c r="E242" s="193"/>
      <c r="F242" s="158"/>
      <c r="G242" s="158"/>
      <c r="H242" s="158"/>
      <c r="I242" s="158"/>
      <c r="J242" s="158"/>
      <c r="K242" s="193"/>
      <c r="L242" s="193"/>
      <c r="M242" s="158"/>
      <c r="N242" s="158"/>
      <c r="O242" s="158"/>
      <c r="P242" s="158"/>
      <c r="Q242" s="158"/>
      <c r="R242" s="193"/>
      <c r="S242" s="193"/>
      <c r="T242" s="158"/>
      <c r="U242" s="158"/>
      <c r="V242" s="158"/>
      <c r="W242" s="158"/>
      <c r="X242" s="158"/>
      <c r="Y242" s="193"/>
      <c r="Z242" s="193"/>
      <c r="AA242" s="158"/>
      <c r="AB242" s="158"/>
      <c r="AC242" s="224"/>
      <c r="AD242" s="158"/>
      <c r="AE242" s="159"/>
      <c r="AF242" s="204"/>
      <c r="AG242" s="27"/>
      <c r="AH242" s="15">
        <f t="shared" si="317"/>
        <v>0</v>
      </c>
      <c r="AI242" s="181">
        <f t="shared" si="318"/>
        <v>0</v>
      </c>
      <c r="AJ242" s="15">
        <f t="shared" si="319"/>
        <v>0</v>
      </c>
      <c r="AK242" s="181">
        <f t="shared" si="320"/>
        <v>0</v>
      </c>
      <c r="AL242" s="15">
        <f t="shared" si="321"/>
        <v>0</v>
      </c>
      <c r="AM242" s="181">
        <f t="shared" si="322"/>
        <v>0</v>
      </c>
      <c r="AN242" s="17">
        <f t="shared" si="323"/>
        <v>0</v>
      </c>
      <c r="AO242" s="185">
        <f t="shared" si="324"/>
        <v>0</v>
      </c>
      <c r="AP242" s="19">
        <f t="shared" si="325"/>
        <v>0</v>
      </c>
      <c r="AQ242" s="177">
        <f t="shared" si="326"/>
        <v>0</v>
      </c>
      <c r="AR242" s="170">
        <f t="shared" si="327"/>
        <v>0</v>
      </c>
      <c r="AS242" s="9">
        <f t="shared" si="328"/>
        <v>0</v>
      </c>
      <c r="AT242" s="27"/>
      <c r="AU242" s="140"/>
      <c r="AV242" s="140"/>
      <c r="AW242" s="140"/>
      <c r="AX242" s="140"/>
      <c r="AY242" s="140"/>
      <c r="AZ242" s="140"/>
      <c r="BA242" s="140"/>
      <c r="BB242" s="140"/>
      <c r="BC242" s="140"/>
      <c r="BD242" s="140"/>
      <c r="BE242" s="140"/>
      <c r="BF242" s="140"/>
      <c r="BG242" s="140"/>
      <c r="BH242" s="140"/>
      <c r="BI242" s="140"/>
    </row>
    <row r="243" spans="1:61" ht="13.5" customHeight="1" thickBot="1" x14ac:dyDescent="0.3">
      <c r="A243" s="81" t="s">
        <v>10</v>
      </c>
      <c r="B243" s="208">
        <v>8</v>
      </c>
      <c r="C243" s="83">
        <v>8</v>
      </c>
      <c r="D243" s="84"/>
      <c r="E243" s="84"/>
      <c r="F243" s="83">
        <v>8</v>
      </c>
      <c r="G243" s="83">
        <v>8</v>
      </c>
      <c r="H243" s="83">
        <v>8</v>
      </c>
      <c r="I243" s="83">
        <v>8</v>
      </c>
      <c r="J243" s="83">
        <v>8</v>
      </c>
      <c r="K243" s="84"/>
      <c r="L243" s="84"/>
      <c r="M243" s="83">
        <v>8</v>
      </c>
      <c r="N243" s="83">
        <v>8</v>
      </c>
      <c r="O243" s="83">
        <v>8</v>
      </c>
      <c r="P243" s="83">
        <v>8</v>
      </c>
      <c r="Q243" s="83">
        <v>8</v>
      </c>
      <c r="R243" s="84"/>
      <c r="S243" s="84"/>
      <c r="T243" s="83">
        <v>8</v>
      </c>
      <c r="U243" s="83">
        <v>8</v>
      </c>
      <c r="V243" s="83">
        <v>8</v>
      </c>
      <c r="W243" s="83">
        <v>8</v>
      </c>
      <c r="X243" s="83">
        <v>8</v>
      </c>
      <c r="Y243" s="84"/>
      <c r="Z243" s="84"/>
      <c r="AA243" s="83">
        <v>8</v>
      </c>
      <c r="AB243" s="83">
        <v>8</v>
      </c>
      <c r="AC243" s="85"/>
      <c r="AD243" s="83">
        <v>8</v>
      </c>
      <c r="AE243" s="86">
        <v>8</v>
      </c>
      <c r="AF243" s="204"/>
      <c r="AG243" s="27"/>
      <c r="AH243" s="165">
        <f t="shared" si="317"/>
        <v>0</v>
      </c>
      <c r="AI243" s="182">
        <f t="shared" si="318"/>
        <v>0</v>
      </c>
      <c r="AJ243" s="165">
        <f t="shared" si="319"/>
        <v>0</v>
      </c>
      <c r="AK243" s="182">
        <f t="shared" si="320"/>
        <v>0</v>
      </c>
      <c r="AL243" s="165">
        <f t="shared" si="321"/>
        <v>0</v>
      </c>
      <c r="AM243" s="182">
        <f t="shared" si="322"/>
        <v>0</v>
      </c>
      <c r="AN243" s="186">
        <f t="shared" si="323"/>
        <v>0</v>
      </c>
      <c r="AO243" s="187">
        <f t="shared" si="324"/>
        <v>0</v>
      </c>
      <c r="AP243" s="176">
        <f t="shared" si="325"/>
        <v>0</v>
      </c>
      <c r="AQ243" s="178">
        <f t="shared" si="326"/>
        <v>0</v>
      </c>
      <c r="AR243" s="172">
        <f t="shared" si="327"/>
        <v>21</v>
      </c>
      <c r="AS243" s="166">
        <f t="shared" si="328"/>
        <v>168</v>
      </c>
      <c r="AT243" s="27"/>
      <c r="AU243" s="140"/>
      <c r="AV243" s="140"/>
      <c r="AW243" s="140"/>
      <c r="AX243" s="140"/>
      <c r="AY243" s="140"/>
      <c r="AZ243" s="140"/>
      <c r="BA243" s="140"/>
      <c r="BB243" s="140"/>
      <c r="BC243" s="140"/>
      <c r="BD243" s="140"/>
      <c r="BE243" s="140"/>
      <c r="BF243" s="140"/>
      <c r="BG243" s="140"/>
      <c r="BH243" s="140"/>
      <c r="BI243" s="140"/>
    </row>
    <row r="244" spans="1:61" ht="13.5" customHeight="1" thickBot="1" x14ac:dyDescent="0.3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140"/>
      <c r="AV244" s="140"/>
      <c r="AW244" s="140"/>
      <c r="AX244" s="140"/>
      <c r="AY244" s="140"/>
      <c r="AZ244" s="140"/>
      <c r="BA244" s="140"/>
      <c r="BB244" s="140"/>
      <c r="BC244" s="140"/>
      <c r="BD244" s="140"/>
      <c r="BE244" s="140"/>
      <c r="BF244" s="140"/>
      <c r="BG244" s="140"/>
      <c r="BH244" s="140"/>
      <c r="BI244" s="140"/>
    </row>
    <row r="245" spans="1:61" ht="12.75" customHeight="1" thickBot="1" x14ac:dyDescent="0.3">
      <c r="A245" s="141" t="s">
        <v>35</v>
      </c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140"/>
      <c r="AV245" s="140"/>
      <c r="AW245" s="140"/>
      <c r="AX245" s="140"/>
      <c r="AY245" s="140"/>
      <c r="AZ245" s="140"/>
      <c r="BA245" s="140"/>
      <c r="BB245" s="140"/>
      <c r="BC245" s="140"/>
      <c r="BD245" s="140"/>
      <c r="BE245" s="140"/>
      <c r="BF245" s="140"/>
      <c r="BG245" s="140"/>
      <c r="BH245" s="140"/>
      <c r="BI245" s="140"/>
    </row>
    <row r="246" spans="1:61" ht="13.5" customHeight="1" thickBot="1" x14ac:dyDescent="0.3">
      <c r="A246" s="59" t="s">
        <v>70</v>
      </c>
      <c r="B246" s="225">
        <v>1</v>
      </c>
      <c r="C246" s="188">
        <v>2</v>
      </c>
      <c r="D246" s="53">
        <v>3</v>
      </c>
      <c r="E246" s="53">
        <v>4</v>
      </c>
      <c r="F246" s="53">
        <v>5</v>
      </c>
      <c r="G246" s="53">
        <v>6</v>
      </c>
      <c r="H246" s="53">
        <v>7</v>
      </c>
      <c r="I246" s="188">
        <v>8</v>
      </c>
      <c r="J246" s="188">
        <v>9</v>
      </c>
      <c r="K246" s="53">
        <v>10</v>
      </c>
      <c r="L246" s="53">
        <v>11</v>
      </c>
      <c r="M246" s="53">
        <v>12</v>
      </c>
      <c r="N246" s="53">
        <v>13</v>
      </c>
      <c r="O246" s="53">
        <v>14</v>
      </c>
      <c r="P246" s="188">
        <v>15</v>
      </c>
      <c r="Q246" s="188">
        <v>16</v>
      </c>
      <c r="R246" s="53">
        <v>17</v>
      </c>
      <c r="S246" s="53">
        <v>18</v>
      </c>
      <c r="T246" s="83">
        <v>19</v>
      </c>
      <c r="U246" s="83">
        <v>20</v>
      </c>
      <c r="V246" s="83">
        <v>21</v>
      </c>
      <c r="W246" s="84">
        <v>22</v>
      </c>
      <c r="X246" s="84">
        <v>23</v>
      </c>
      <c r="Y246" s="53">
        <v>24</v>
      </c>
      <c r="Z246" s="53">
        <v>25</v>
      </c>
      <c r="AA246" s="53">
        <v>26</v>
      </c>
      <c r="AB246" s="53">
        <v>27</v>
      </c>
      <c r="AC246" s="219">
        <v>28</v>
      </c>
      <c r="AD246" s="188">
        <v>29</v>
      </c>
      <c r="AE246" s="188">
        <v>30</v>
      </c>
      <c r="AF246" s="54">
        <v>31</v>
      </c>
      <c r="AG246" s="27"/>
      <c r="AH246" s="10" t="s">
        <v>21</v>
      </c>
      <c r="AI246" s="31" t="s">
        <v>20</v>
      </c>
      <c r="AJ246" s="10" t="s">
        <v>22</v>
      </c>
      <c r="AK246" s="31" t="s">
        <v>19</v>
      </c>
      <c r="AL246" s="10" t="s">
        <v>23</v>
      </c>
      <c r="AM246" s="31" t="s">
        <v>24</v>
      </c>
      <c r="AN246" s="10" t="s">
        <v>25</v>
      </c>
      <c r="AO246" s="31" t="s">
        <v>26</v>
      </c>
      <c r="AP246" s="10" t="s">
        <v>28</v>
      </c>
      <c r="AQ246" s="31" t="s">
        <v>27</v>
      </c>
      <c r="AR246" s="143" t="s">
        <v>29</v>
      </c>
      <c r="AS246" s="31" t="s">
        <v>30</v>
      </c>
      <c r="AT246" s="27"/>
      <c r="AU246" s="140"/>
      <c r="AV246" s="140"/>
      <c r="AW246" s="140"/>
      <c r="AX246" s="140"/>
      <c r="AY246" s="140"/>
      <c r="AZ246" s="140"/>
      <c r="BA246" s="140"/>
      <c r="BB246" s="140"/>
      <c r="BC246" s="140"/>
      <c r="BD246" s="140"/>
      <c r="BE246" s="140"/>
      <c r="BF246" s="140"/>
      <c r="BG246" s="140"/>
      <c r="BH246" s="140"/>
      <c r="BI246" s="140"/>
    </row>
    <row r="247" spans="1:61" ht="13.5" customHeight="1" x14ac:dyDescent="0.25">
      <c r="A247" s="50" t="s">
        <v>100</v>
      </c>
      <c r="B247" s="226" t="s">
        <v>1</v>
      </c>
      <c r="C247" s="189" t="s">
        <v>1</v>
      </c>
      <c r="D247" s="55" t="s">
        <v>2</v>
      </c>
      <c r="E247" s="55" t="s">
        <v>2</v>
      </c>
      <c r="F247" s="55"/>
      <c r="G247" s="55"/>
      <c r="H247" s="55"/>
      <c r="I247" s="189"/>
      <c r="J247" s="189" t="s">
        <v>0</v>
      </c>
      <c r="K247" s="55" t="s">
        <v>0</v>
      </c>
      <c r="L247" s="55" t="s">
        <v>1</v>
      </c>
      <c r="M247" s="55" t="s">
        <v>1</v>
      </c>
      <c r="N247" s="55" t="s">
        <v>2</v>
      </c>
      <c r="O247" s="55" t="s">
        <v>2</v>
      </c>
      <c r="P247" s="189"/>
      <c r="Q247" s="189"/>
      <c r="R247" s="55"/>
      <c r="S247" s="55"/>
      <c r="T247" s="55" t="s">
        <v>0</v>
      </c>
      <c r="U247" s="55" t="s">
        <v>0</v>
      </c>
      <c r="V247" s="55" t="s">
        <v>1</v>
      </c>
      <c r="W247" s="189" t="s">
        <v>1</v>
      </c>
      <c r="X247" s="189" t="s">
        <v>2</v>
      </c>
      <c r="Y247" s="55" t="s">
        <v>2</v>
      </c>
      <c r="Z247" s="55"/>
      <c r="AA247" s="55"/>
      <c r="AB247" s="55"/>
      <c r="AC247" s="220"/>
      <c r="AD247" s="189" t="s">
        <v>0</v>
      </c>
      <c r="AE247" s="189" t="s">
        <v>0</v>
      </c>
      <c r="AF247" s="56" t="s">
        <v>1</v>
      </c>
      <c r="AG247" s="27"/>
      <c r="AH247" s="14">
        <f>(COUNTIF(B247:AF247,"M"))</f>
        <v>6</v>
      </c>
      <c r="AI247" s="32">
        <f>AH247*8</f>
        <v>48</v>
      </c>
      <c r="AJ247" s="14">
        <f>(COUNTIF(B247:AF247,"A"))</f>
        <v>7</v>
      </c>
      <c r="AK247" s="32">
        <f>AJ247*8</f>
        <v>56</v>
      </c>
      <c r="AL247" s="14">
        <f>(COUNTIF(B247:AF247,"N"))</f>
        <v>6</v>
      </c>
      <c r="AM247" s="32">
        <f>AL247*7.5</f>
        <v>45</v>
      </c>
      <c r="AN247" s="16">
        <f>(COUNTIF(B247:AF247,"1"))+(COUNTIF(B247:AF247,"V"))</f>
        <v>0</v>
      </c>
      <c r="AO247" s="33">
        <f>AN247*8</f>
        <v>0</v>
      </c>
      <c r="AP247" s="18">
        <f>(COUNTIF(B247:AF247,"S"))</f>
        <v>0</v>
      </c>
      <c r="AQ247" s="34">
        <f>AP247*8</f>
        <v>0</v>
      </c>
      <c r="AR247" s="74">
        <f>AH247+AJ247+AL247+(COUNTIF(B247:AF247,"D"))+(COUNTIF(B247:AF247,"8"))</f>
        <v>19</v>
      </c>
      <c r="AS247" s="142">
        <f>AI247+AK247+AM247+(COUNTIF(B247:AF247,"D")*8)+(COUNTIF(B247:AF247,"8")*8)</f>
        <v>149</v>
      </c>
      <c r="AT247" s="27"/>
      <c r="AU247" s="140"/>
      <c r="AV247" s="140"/>
      <c r="AW247" s="140"/>
      <c r="AX247" s="140"/>
      <c r="AY247" s="140"/>
      <c r="AZ247" s="140"/>
      <c r="BA247" s="140"/>
      <c r="BB247" s="140"/>
      <c r="BC247" s="140"/>
      <c r="BD247" s="140"/>
      <c r="BE247" s="140"/>
      <c r="BF247" s="140"/>
      <c r="BG247" s="140"/>
      <c r="BH247" s="140"/>
      <c r="BI247" s="140"/>
    </row>
    <row r="248" spans="1:61" ht="13.5" customHeight="1" x14ac:dyDescent="0.25">
      <c r="A248" s="51" t="s">
        <v>103</v>
      </c>
      <c r="B248" s="227" t="s">
        <v>1</v>
      </c>
      <c r="C248" s="190" t="s">
        <v>1</v>
      </c>
      <c r="D248" s="57" t="s">
        <v>2</v>
      </c>
      <c r="E248" s="57" t="s">
        <v>2</v>
      </c>
      <c r="F248" s="57"/>
      <c r="G248" s="57"/>
      <c r="H248" s="57"/>
      <c r="I248" s="190"/>
      <c r="J248" s="190" t="s">
        <v>0</v>
      </c>
      <c r="K248" s="57" t="s">
        <v>0</v>
      </c>
      <c r="L248" s="57" t="s">
        <v>1</v>
      </c>
      <c r="M248" s="57" t="s">
        <v>1</v>
      </c>
      <c r="N248" s="57" t="s">
        <v>2</v>
      </c>
      <c r="O248" s="57" t="s">
        <v>2</v>
      </c>
      <c r="P248" s="190"/>
      <c r="Q248" s="190"/>
      <c r="R248" s="57"/>
      <c r="S248" s="57"/>
      <c r="T248" s="57" t="s">
        <v>0</v>
      </c>
      <c r="U248" s="57" t="s">
        <v>0</v>
      </c>
      <c r="V248" s="57" t="s">
        <v>1</v>
      </c>
      <c r="W248" s="190" t="s">
        <v>1</v>
      </c>
      <c r="X248" s="190" t="s">
        <v>2</v>
      </c>
      <c r="Y248" s="57" t="s">
        <v>2</v>
      </c>
      <c r="Z248" s="57"/>
      <c r="AA248" s="57"/>
      <c r="AB248" s="57"/>
      <c r="AC248" s="221"/>
      <c r="AD248" s="190" t="s">
        <v>0</v>
      </c>
      <c r="AE248" s="190" t="s">
        <v>0</v>
      </c>
      <c r="AF248" s="58" t="s">
        <v>1</v>
      </c>
      <c r="AG248" s="27"/>
      <c r="AH248" s="15">
        <f t="shared" ref="AH248:AH256" si="329">(COUNTIF(B248:AF248,"M"))</f>
        <v>6</v>
      </c>
      <c r="AI248" s="32">
        <f t="shared" ref="AI248:AI256" si="330">AH248*8</f>
        <v>48</v>
      </c>
      <c r="AJ248" s="15">
        <f t="shared" ref="AJ248:AJ256" si="331">(COUNTIF(B248:AF248,"A"))</f>
        <v>7</v>
      </c>
      <c r="AK248" s="32">
        <f t="shared" ref="AK248:AK256" si="332">AJ248*8</f>
        <v>56</v>
      </c>
      <c r="AL248" s="15">
        <f t="shared" ref="AL248:AL256" si="333">(COUNTIF(B248:AF248,"N"))</f>
        <v>6</v>
      </c>
      <c r="AM248" s="32">
        <f t="shared" ref="AM248:AM256" si="334">AL248*7.5</f>
        <v>45</v>
      </c>
      <c r="AN248" s="17">
        <f t="shared" ref="AN248:AN256" si="335">(COUNTIF(B248:AF248,"1"))+(COUNTIF(B248:AF248,"V"))</f>
        <v>0</v>
      </c>
      <c r="AO248" s="33">
        <f t="shared" ref="AO248:AO256" si="336">AN248*8</f>
        <v>0</v>
      </c>
      <c r="AP248" s="19">
        <f t="shared" ref="AP248:AP256" si="337">(COUNTIF(B248:AF248,"S"))</f>
        <v>0</v>
      </c>
      <c r="AQ248" s="34">
        <f t="shared" ref="AQ248:AQ256" si="338">AP248*8</f>
        <v>0</v>
      </c>
      <c r="AR248" s="13">
        <f t="shared" ref="AR248:AR256" si="339">AH248+AJ248+AL248+(COUNTIF(B248:AF248,"D"))+(COUNTIF(B248:AF248,"8"))</f>
        <v>19</v>
      </c>
      <c r="AS248" s="9">
        <f t="shared" ref="AS248:AS256" si="340">AI248+AK248+AM248+(COUNTIF(B248:AF248,"D")*8)+(COUNTIF(B248:AF248,"8")*8)</f>
        <v>149</v>
      </c>
      <c r="AT248" s="27"/>
      <c r="AU248" s="140"/>
      <c r="AV248" s="140"/>
      <c r="AW248" s="140"/>
      <c r="AX248" s="140"/>
      <c r="AY248" s="140"/>
      <c r="AZ248" s="140"/>
      <c r="BA248" s="140"/>
      <c r="BB248" s="140"/>
      <c r="BC248" s="140"/>
      <c r="BD248" s="140"/>
      <c r="BE248" s="140"/>
      <c r="BF248" s="140"/>
      <c r="BG248" s="140"/>
      <c r="BH248" s="140"/>
      <c r="BI248" s="140"/>
    </row>
    <row r="249" spans="1:61" ht="13.5" customHeight="1" x14ac:dyDescent="0.25">
      <c r="A249" s="51" t="s">
        <v>107</v>
      </c>
      <c r="B249" s="227" t="s">
        <v>0</v>
      </c>
      <c r="C249" s="190" t="s">
        <v>0</v>
      </c>
      <c r="D249" s="57" t="s">
        <v>1</v>
      </c>
      <c r="E249" s="57" t="s">
        <v>1</v>
      </c>
      <c r="F249" s="57" t="s">
        <v>2</v>
      </c>
      <c r="G249" s="57" t="s">
        <v>2</v>
      </c>
      <c r="H249" s="57"/>
      <c r="I249" s="190"/>
      <c r="J249" s="190"/>
      <c r="K249" s="57"/>
      <c r="L249" s="57" t="s">
        <v>0</v>
      </c>
      <c r="M249" s="57" t="s">
        <v>0</v>
      </c>
      <c r="N249" s="57" t="s">
        <v>1</v>
      </c>
      <c r="O249" s="57" t="s">
        <v>1</v>
      </c>
      <c r="P249" s="190" t="s">
        <v>2</v>
      </c>
      <c r="Q249" s="190" t="s">
        <v>2</v>
      </c>
      <c r="R249" s="57"/>
      <c r="S249" s="57"/>
      <c r="T249" s="57"/>
      <c r="U249" s="57"/>
      <c r="V249" s="57" t="s">
        <v>0</v>
      </c>
      <c r="W249" s="190" t="s">
        <v>0</v>
      </c>
      <c r="X249" s="190" t="s">
        <v>1</v>
      </c>
      <c r="Y249" s="57" t="s">
        <v>1</v>
      </c>
      <c r="Z249" s="57" t="s">
        <v>2</v>
      </c>
      <c r="AA249" s="57" t="s">
        <v>2</v>
      </c>
      <c r="AB249" s="57"/>
      <c r="AC249" s="221"/>
      <c r="AD249" s="190"/>
      <c r="AE249" s="190"/>
      <c r="AF249" s="58" t="s">
        <v>0</v>
      </c>
      <c r="AG249" s="27"/>
      <c r="AH249" s="15">
        <f t="shared" si="329"/>
        <v>7</v>
      </c>
      <c r="AI249" s="32">
        <f t="shared" si="330"/>
        <v>56</v>
      </c>
      <c r="AJ249" s="15">
        <f t="shared" si="331"/>
        <v>6</v>
      </c>
      <c r="AK249" s="32">
        <f t="shared" si="332"/>
        <v>48</v>
      </c>
      <c r="AL249" s="15">
        <f t="shared" si="333"/>
        <v>6</v>
      </c>
      <c r="AM249" s="32">
        <f t="shared" si="334"/>
        <v>45</v>
      </c>
      <c r="AN249" s="17">
        <f t="shared" si="335"/>
        <v>0</v>
      </c>
      <c r="AO249" s="33">
        <f t="shared" si="336"/>
        <v>0</v>
      </c>
      <c r="AP249" s="19">
        <f t="shared" si="337"/>
        <v>0</v>
      </c>
      <c r="AQ249" s="34">
        <f t="shared" si="338"/>
        <v>0</v>
      </c>
      <c r="AR249" s="13">
        <f t="shared" si="339"/>
        <v>19</v>
      </c>
      <c r="AS249" s="9">
        <f t="shared" si="340"/>
        <v>149</v>
      </c>
      <c r="AT249" s="27"/>
      <c r="AU249" s="140"/>
      <c r="AV249" s="140"/>
      <c r="AW249" s="140"/>
      <c r="AX249" s="140"/>
      <c r="AY249" s="140"/>
      <c r="AZ249" s="140"/>
      <c r="BA249" s="140"/>
      <c r="BB249" s="140"/>
      <c r="BC249" s="140"/>
      <c r="BD249" s="140"/>
      <c r="BE249" s="140"/>
      <c r="BF249" s="140"/>
      <c r="BG249" s="140"/>
      <c r="BH249" s="140"/>
      <c r="BI249" s="140"/>
    </row>
    <row r="250" spans="1:61" ht="13.5" customHeight="1" x14ac:dyDescent="0.25">
      <c r="A250" s="51" t="s">
        <v>106</v>
      </c>
      <c r="B250" s="227" t="s">
        <v>0</v>
      </c>
      <c r="C250" s="190" t="s">
        <v>0</v>
      </c>
      <c r="D250" s="57" t="s">
        <v>1</v>
      </c>
      <c r="E250" s="57" t="s">
        <v>1</v>
      </c>
      <c r="F250" s="57" t="s">
        <v>2</v>
      </c>
      <c r="G250" s="57" t="s">
        <v>2</v>
      </c>
      <c r="H250" s="57"/>
      <c r="I250" s="190"/>
      <c r="J250" s="190"/>
      <c r="K250" s="57"/>
      <c r="L250" s="57" t="s">
        <v>0</v>
      </c>
      <c r="M250" s="57" t="s">
        <v>0</v>
      </c>
      <c r="N250" s="57" t="s">
        <v>1</v>
      </c>
      <c r="O250" s="57" t="s">
        <v>1</v>
      </c>
      <c r="P250" s="190" t="s">
        <v>2</v>
      </c>
      <c r="Q250" s="190" t="s">
        <v>2</v>
      </c>
      <c r="R250" s="57"/>
      <c r="S250" s="57"/>
      <c r="T250" s="57"/>
      <c r="U250" s="57"/>
      <c r="V250" s="57" t="s">
        <v>0</v>
      </c>
      <c r="W250" s="190" t="s">
        <v>0</v>
      </c>
      <c r="X250" s="190" t="s">
        <v>1</v>
      </c>
      <c r="Y250" s="57" t="s">
        <v>1</v>
      </c>
      <c r="Z250" s="57" t="s">
        <v>2</v>
      </c>
      <c r="AA250" s="57" t="s">
        <v>2</v>
      </c>
      <c r="AB250" s="57"/>
      <c r="AC250" s="221"/>
      <c r="AD250" s="190"/>
      <c r="AE250" s="190"/>
      <c r="AF250" s="58" t="s">
        <v>0</v>
      </c>
      <c r="AG250" s="27"/>
      <c r="AH250" s="15">
        <f t="shared" si="329"/>
        <v>7</v>
      </c>
      <c r="AI250" s="32">
        <f t="shared" si="330"/>
        <v>56</v>
      </c>
      <c r="AJ250" s="15">
        <f t="shared" si="331"/>
        <v>6</v>
      </c>
      <c r="AK250" s="32">
        <f t="shared" si="332"/>
        <v>48</v>
      </c>
      <c r="AL250" s="15">
        <f t="shared" si="333"/>
        <v>6</v>
      </c>
      <c r="AM250" s="32">
        <f t="shared" si="334"/>
        <v>45</v>
      </c>
      <c r="AN250" s="17">
        <f t="shared" si="335"/>
        <v>0</v>
      </c>
      <c r="AO250" s="33">
        <f t="shared" si="336"/>
        <v>0</v>
      </c>
      <c r="AP250" s="19">
        <f t="shared" si="337"/>
        <v>0</v>
      </c>
      <c r="AQ250" s="34">
        <f t="shared" si="338"/>
        <v>0</v>
      </c>
      <c r="AR250" s="13">
        <f t="shared" si="339"/>
        <v>19</v>
      </c>
      <c r="AS250" s="9">
        <f t="shared" si="340"/>
        <v>149</v>
      </c>
      <c r="AT250" s="27"/>
      <c r="AU250" s="140"/>
      <c r="AV250" s="140"/>
      <c r="AW250" s="140"/>
      <c r="AX250" s="140"/>
      <c r="AY250" s="140"/>
      <c r="AZ250" s="140"/>
      <c r="BA250" s="140"/>
      <c r="BB250" s="140"/>
      <c r="BC250" s="140"/>
      <c r="BD250" s="140"/>
      <c r="BE250" s="140"/>
      <c r="BF250" s="140"/>
      <c r="BG250" s="140"/>
      <c r="BH250" s="140"/>
      <c r="BI250" s="140"/>
    </row>
    <row r="251" spans="1:61" ht="13.5" customHeight="1" x14ac:dyDescent="0.25">
      <c r="A251" s="51" t="s">
        <v>102</v>
      </c>
      <c r="B251" s="227"/>
      <c r="C251" s="190"/>
      <c r="D251" s="57" t="s">
        <v>0</v>
      </c>
      <c r="E251" s="57" t="s">
        <v>0</v>
      </c>
      <c r="F251" s="57" t="s">
        <v>1</v>
      </c>
      <c r="G251" s="57" t="s">
        <v>1</v>
      </c>
      <c r="H251" s="57" t="s">
        <v>2</v>
      </c>
      <c r="I251" s="190" t="s">
        <v>2</v>
      </c>
      <c r="J251" s="190"/>
      <c r="K251" s="57"/>
      <c r="L251" s="57"/>
      <c r="M251" s="57"/>
      <c r="N251" s="57" t="s">
        <v>0</v>
      </c>
      <c r="O251" s="57" t="s">
        <v>0</v>
      </c>
      <c r="P251" s="190" t="s">
        <v>1</v>
      </c>
      <c r="Q251" s="190" t="s">
        <v>1</v>
      </c>
      <c r="R251" s="57" t="s">
        <v>2</v>
      </c>
      <c r="S251" s="57" t="s">
        <v>2</v>
      </c>
      <c r="T251" s="57"/>
      <c r="U251" s="57"/>
      <c r="V251" s="57"/>
      <c r="W251" s="190"/>
      <c r="X251" s="190" t="s">
        <v>0</v>
      </c>
      <c r="Y251" s="57" t="s">
        <v>0</v>
      </c>
      <c r="Z251" s="57" t="s">
        <v>1</v>
      </c>
      <c r="AA251" s="57" t="s">
        <v>1</v>
      </c>
      <c r="AB251" s="57" t="s">
        <v>2</v>
      </c>
      <c r="AC251" s="221" t="s">
        <v>2</v>
      </c>
      <c r="AD251" s="190"/>
      <c r="AE251" s="190"/>
      <c r="AF251" s="58"/>
      <c r="AG251" s="27"/>
      <c r="AH251" s="15">
        <f t="shared" si="329"/>
        <v>6</v>
      </c>
      <c r="AI251" s="32">
        <f t="shared" si="330"/>
        <v>48</v>
      </c>
      <c r="AJ251" s="15">
        <f t="shared" si="331"/>
        <v>6</v>
      </c>
      <c r="AK251" s="32">
        <f t="shared" si="332"/>
        <v>48</v>
      </c>
      <c r="AL251" s="15">
        <f t="shared" si="333"/>
        <v>6</v>
      </c>
      <c r="AM251" s="32">
        <f t="shared" si="334"/>
        <v>45</v>
      </c>
      <c r="AN251" s="17">
        <f t="shared" si="335"/>
        <v>0</v>
      </c>
      <c r="AO251" s="33">
        <f t="shared" si="336"/>
        <v>0</v>
      </c>
      <c r="AP251" s="19">
        <f t="shared" si="337"/>
        <v>0</v>
      </c>
      <c r="AQ251" s="34">
        <f t="shared" si="338"/>
        <v>0</v>
      </c>
      <c r="AR251" s="13">
        <f t="shared" si="339"/>
        <v>18</v>
      </c>
      <c r="AS251" s="9">
        <f t="shared" si="340"/>
        <v>141</v>
      </c>
      <c r="AT251" s="27"/>
      <c r="AU251" s="140"/>
      <c r="AV251" s="140"/>
      <c r="AW251" s="140"/>
      <c r="AX251" s="140"/>
      <c r="AY251" s="140"/>
      <c r="AZ251" s="140"/>
      <c r="BA251" s="140"/>
      <c r="BB251" s="140"/>
      <c r="BC251" s="140"/>
      <c r="BD251" s="140"/>
      <c r="BE251" s="140"/>
      <c r="BF251" s="140"/>
      <c r="BG251" s="140"/>
      <c r="BH251" s="140"/>
      <c r="BI251" s="140"/>
    </row>
    <row r="252" spans="1:61" ht="13.5" customHeight="1" x14ac:dyDescent="0.25">
      <c r="A252" s="51" t="s">
        <v>104</v>
      </c>
      <c r="B252" s="227"/>
      <c r="C252" s="190"/>
      <c r="D252" s="57" t="s">
        <v>0</v>
      </c>
      <c r="E252" s="57" t="s">
        <v>0</v>
      </c>
      <c r="F252" s="57" t="s">
        <v>1</v>
      </c>
      <c r="G252" s="57" t="s">
        <v>1</v>
      </c>
      <c r="H252" s="57" t="s">
        <v>2</v>
      </c>
      <c r="I252" s="190" t="s">
        <v>2</v>
      </c>
      <c r="J252" s="190"/>
      <c r="K252" s="57"/>
      <c r="L252" s="57"/>
      <c r="M252" s="57"/>
      <c r="N252" s="57" t="s">
        <v>0</v>
      </c>
      <c r="O252" s="57" t="s">
        <v>0</v>
      </c>
      <c r="P252" s="190" t="s">
        <v>1</v>
      </c>
      <c r="Q252" s="190" t="s">
        <v>1</v>
      </c>
      <c r="R252" s="57" t="s">
        <v>2</v>
      </c>
      <c r="S252" s="57" t="s">
        <v>2</v>
      </c>
      <c r="T252" s="57"/>
      <c r="U252" s="57"/>
      <c r="V252" s="57"/>
      <c r="W252" s="190"/>
      <c r="X252" s="190" t="s">
        <v>0</v>
      </c>
      <c r="Y252" s="57" t="s">
        <v>0</v>
      </c>
      <c r="Z252" s="57" t="s">
        <v>1</v>
      </c>
      <c r="AA252" s="57" t="s">
        <v>1</v>
      </c>
      <c r="AB252" s="57" t="s">
        <v>2</v>
      </c>
      <c r="AC252" s="221" t="s">
        <v>2</v>
      </c>
      <c r="AD252" s="190"/>
      <c r="AE252" s="190"/>
      <c r="AF252" s="58"/>
      <c r="AG252" s="27"/>
      <c r="AH252" s="15">
        <f t="shared" si="329"/>
        <v>6</v>
      </c>
      <c r="AI252" s="32">
        <f t="shared" si="330"/>
        <v>48</v>
      </c>
      <c r="AJ252" s="15">
        <f t="shared" si="331"/>
        <v>6</v>
      </c>
      <c r="AK252" s="32">
        <f t="shared" si="332"/>
        <v>48</v>
      </c>
      <c r="AL252" s="15">
        <f t="shared" si="333"/>
        <v>6</v>
      </c>
      <c r="AM252" s="32">
        <f t="shared" si="334"/>
        <v>45</v>
      </c>
      <c r="AN252" s="17">
        <f t="shared" si="335"/>
        <v>0</v>
      </c>
      <c r="AO252" s="33">
        <f t="shared" si="336"/>
        <v>0</v>
      </c>
      <c r="AP252" s="19">
        <f t="shared" si="337"/>
        <v>0</v>
      </c>
      <c r="AQ252" s="34">
        <f t="shared" si="338"/>
        <v>0</v>
      </c>
      <c r="AR252" s="13">
        <f t="shared" si="339"/>
        <v>18</v>
      </c>
      <c r="AS252" s="9">
        <f t="shared" si="340"/>
        <v>141</v>
      </c>
      <c r="AT252" s="27"/>
      <c r="AU252" s="140"/>
      <c r="AV252" s="140"/>
      <c r="AW252" s="140"/>
      <c r="AX252" s="140"/>
      <c r="AY252" s="140"/>
      <c r="AZ252" s="140"/>
      <c r="BA252" s="140"/>
      <c r="BB252" s="140"/>
      <c r="BC252" s="140"/>
      <c r="BD252" s="140"/>
      <c r="BE252" s="140"/>
      <c r="BF252" s="140"/>
      <c r="BG252" s="140"/>
      <c r="BH252" s="140"/>
      <c r="BI252" s="140"/>
    </row>
    <row r="253" spans="1:61" ht="13.5" customHeight="1" x14ac:dyDescent="0.25">
      <c r="A253" s="51" t="s">
        <v>108</v>
      </c>
      <c r="B253" s="227"/>
      <c r="C253" s="190"/>
      <c r="D253" s="57"/>
      <c r="E253" s="57"/>
      <c r="F253" s="57" t="s">
        <v>0</v>
      </c>
      <c r="G253" s="57" t="s">
        <v>0</v>
      </c>
      <c r="H253" s="57" t="s">
        <v>1</v>
      </c>
      <c r="I253" s="190" t="s">
        <v>1</v>
      </c>
      <c r="J253" s="190" t="s">
        <v>2</v>
      </c>
      <c r="K253" s="57" t="s">
        <v>2</v>
      </c>
      <c r="L253" s="57"/>
      <c r="M253" s="57"/>
      <c r="N253" s="57"/>
      <c r="O253" s="57"/>
      <c r="P253" s="190" t="s">
        <v>0</v>
      </c>
      <c r="Q253" s="190" t="s">
        <v>0</v>
      </c>
      <c r="R253" s="57" t="s">
        <v>1</v>
      </c>
      <c r="S253" s="57" t="s">
        <v>1</v>
      </c>
      <c r="T253" s="57" t="s">
        <v>2</v>
      </c>
      <c r="U253" s="57" t="s">
        <v>2</v>
      </c>
      <c r="V253" s="57"/>
      <c r="W253" s="190"/>
      <c r="X253" s="190"/>
      <c r="Y253" s="57"/>
      <c r="Z253" s="57" t="s">
        <v>0</v>
      </c>
      <c r="AA253" s="57" t="s">
        <v>0</v>
      </c>
      <c r="AB253" s="57" t="s">
        <v>1</v>
      </c>
      <c r="AC253" s="221" t="s">
        <v>1</v>
      </c>
      <c r="AD253" s="190" t="s">
        <v>2</v>
      </c>
      <c r="AE253" s="190" t="s">
        <v>2</v>
      </c>
      <c r="AF253" s="58"/>
      <c r="AG253" s="27"/>
      <c r="AH253" s="15">
        <f t="shared" si="329"/>
        <v>6</v>
      </c>
      <c r="AI253" s="32">
        <f t="shared" si="330"/>
        <v>48</v>
      </c>
      <c r="AJ253" s="15">
        <f t="shared" si="331"/>
        <v>6</v>
      </c>
      <c r="AK253" s="32">
        <f t="shared" si="332"/>
        <v>48</v>
      </c>
      <c r="AL253" s="15">
        <f t="shared" si="333"/>
        <v>6</v>
      </c>
      <c r="AM253" s="32">
        <f t="shared" si="334"/>
        <v>45</v>
      </c>
      <c r="AN253" s="17">
        <f t="shared" si="335"/>
        <v>0</v>
      </c>
      <c r="AO253" s="33">
        <f t="shared" si="336"/>
        <v>0</v>
      </c>
      <c r="AP253" s="19">
        <f t="shared" si="337"/>
        <v>0</v>
      </c>
      <c r="AQ253" s="34">
        <f t="shared" si="338"/>
        <v>0</v>
      </c>
      <c r="AR253" s="13">
        <f t="shared" si="339"/>
        <v>18</v>
      </c>
      <c r="AS253" s="9">
        <f t="shared" si="340"/>
        <v>141</v>
      </c>
      <c r="AT253" s="27"/>
      <c r="AU253" s="140"/>
      <c r="AV253" s="140"/>
      <c r="AW253" s="140"/>
      <c r="AX253" s="140"/>
      <c r="AY253" s="140"/>
      <c r="AZ253" s="140"/>
      <c r="BA253" s="140"/>
      <c r="BB253" s="140"/>
      <c r="BC253" s="140"/>
      <c r="BD253" s="140"/>
      <c r="BE253" s="140"/>
      <c r="BF253" s="140"/>
      <c r="BG253" s="140"/>
      <c r="BH253" s="140"/>
      <c r="BI253" s="140"/>
    </row>
    <row r="254" spans="1:61" ht="13.5" customHeight="1" x14ac:dyDescent="0.25">
      <c r="A254" s="51" t="s">
        <v>101</v>
      </c>
      <c r="B254" s="227"/>
      <c r="C254" s="190"/>
      <c r="D254" s="57"/>
      <c r="E254" s="57"/>
      <c r="F254" s="57" t="s">
        <v>0</v>
      </c>
      <c r="G254" s="57" t="s">
        <v>0</v>
      </c>
      <c r="H254" s="57" t="s">
        <v>1</v>
      </c>
      <c r="I254" s="190" t="s">
        <v>1</v>
      </c>
      <c r="J254" s="190" t="s">
        <v>2</v>
      </c>
      <c r="K254" s="57" t="s">
        <v>2</v>
      </c>
      <c r="L254" s="57"/>
      <c r="M254" s="57"/>
      <c r="N254" s="57"/>
      <c r="O254" s="57"/>
      <c r="P254" s="190" t="s">
        <v>0</v>
      </c>
      <c r="Q254" s="190" t="s">
        <v>0</v>
      </c>
      <c r="R254" s="57" t="s">
        <v>1</v>
      </c>
      <c r="S254" s="57" t="s">
        <v>1</v>
      </c>
      <c r="T254" s="57" t="s">
        <v>2</v>
      </c>
      <c r="U254" s="57" t="s">
        <v>2</v>
      </c>
      <c r="V254" s="57"/>
      <c r="W254" s="190"/>
      <c r="X254" s="190"/>
      <c r="Y254" s="57"/>
      <c r="Z254" s="57" t="s">
        <v>0</v>
      </c>
      <c r="AA254" s="57" t="s">
        <v>0</v>
      </c>
      <c r="AB254" s="57" t="s">
        <v>1</v>
      </c>
      <c r="AC254" s="221" t="s">
        <v>1</v>
      </c>
      <c r="AD254" s="190" t="s">
        <v>2</v>
      </c>
      <c r="AE254" s="190" t="s">
        <v>2</v>
      </c>
      <c r="AF254" s="58"/>
      <c r="AG254" s="27"/>
      <c r="AH254" s="15">
        <f t="shared" si="329"/>
        <v>6</v>
      </c>
      <c r="AI254" s="32">
        <f t="shared" si="330"/>
        <v>48</v>
      </c>
      <c r="AJ254" s="15">
        <f t="shared" si="331"/>
        <v>6</v>
      </c>
      <c r="AK254" s="32">
        <f t="shared" si="332"/>
        <v>48</v>
      </c>
      <c r="AL254" s="15">
        <f t="shared" si="333"/>
        <v>6</v>
      </c>
      <c r="AM254" s="32">
        <f t="shared" si="334"/>
        <v>45</v>
      </c>
      <c r="AN254" s="17">
        <f t="shared" si="335"/>
        <v>0</v>
      </c>
      <c r="AO254" s="33">
        <f t="shared" si="336"/>
        <v>0</v>
      </c>
      <c r="AP254" s="19">
        <f t="shared" si="337"/>
        <v>0</v>
      </c>
      <c r="AQ254" s="34">
        <f t="shared" si="338"/>
        <v>0</v>
      </c>
      <c r="AR254" s="13">
        <f t="shared" si="339"/>
        <v>18</v>
      </c>
      <c r="AS254" s="9">
        <f t="shared" si="340"/>
        <v>141</v>
      </c>
      <c r="AT254" s="27"/>
      <c r="AU254" s="140"/>
      <c r="AV254" s="140"/>
      <c r="AW254" s="140"/>
      <c r="AX254" s="140"/>
      <c r="AY254" s="140"/>
      <c r="AZ254" s="140"/>
      <c r="BA254" s="140"/>
      <c r="BB254" s="140"/>
      <c r="BC254" s="140"/>
      <c r="BD254" s="140"/>
      <c r="BE254" s="140"/>
      <c r="BF254" s="140"/>
      <c r="BG254" s="140"/>
      <c r="BH254" s="140"/>
      <c r="BI254" s="140"/>
    </row>
    <row r="255" spans="1:61" ht="13.5" customHeight="1" x14ac:dyDescent="0.25">
      <c r="A255" s="51" t="s">
        <v>105</v>
      </c>
      <c r="B255" s="227" t="s">
        <v>2</v>
      </c>
      <c r="C255" s="190" t="s">
        <v>2</v>
      </c>
      <c r="D255" s="57"/>
      <c r="E255" s="57"/>
      <c r="F255" s="57"/>
      <c r="G255" s="57"/>
      <c r="H255" s="57" t="s">
        <v>0</v>
      </c>
      <c r="I255" s="190" t="s">
        <v>0</v>
      </c>
      <c r="J255" s="190" t="s">
        <v>1</v>
      </c>
      <c r="K255" s="57" t="s">
        <v>1</v>
      </c>
      <c r="L255" s="57" t="s">
        <v>2</v>
      </c>
      <c r="M255" s="57" t="s">
        <v>2</v>
      </c>
      <c r="N255" s="57"/>
      <c r="O255" s="57"/>
      <c r="P255" s="190"/>
      <c r="Q255" s="190"/>
      <c r="R255" s="57" t="s">
        <v>0</v>
      </c>
      <c r="S255" s="57" t="s">
        <v>0</v>
      </c>
      <c r="T255" s="57" t="s">
        <v>1</v>
      </c>
      <c r="U255" s="57" t="s">
        <v>1</v>
      </c>
      <c r="V255" s="57" t="s">
        <v>2</v>
      </c>
      <c r="W255" s="190" t="s">
        <v>2</v>
      </c>
      <c r="X255" s="190"/>
      <c r="Y255" s="57"/>
      <c r="Z255" s="57"/>
      <c r="AA255" s="57"/>
      <c r="AB255" s="57" t="s">
        <v>0</v>
      </c>
      <c r="AC255" s="221" t="s">
        <v>0</v>
      </c>
      <c r="AD255" s="190" t="s">
        <v>1</v>
      </c>
      <c r="AE255" s="190" t="s">
        <v>1</v>
      </c>
      <c r="AF255" s="58" t="s">
        <v>2</v>
      </c>
      <c r="AG255" s="27"/>
      <c r="AH255" s="15">
        <f t="shared" si="329"/>
        <v>6</v>
      </c>
      <c r="AI255" s="32">
        <f t="shared" si="330"/>
        <v>48</v>
      </c>
      <c r="AJ255" s="15">
        <f t="shared" si="331"/>
        <v>6</v>
      </c>
      <c r="AK255" s="32">
        <f t="shared" si="332"/>
        <v>48</v>
      </c>
      <c r="AL255" s="15">
        <f t="shared" si="333"/>
        <v>7</v>
      </c>
      <c r="AM255" s="32">
        <f t="shared" si="334"/>
        <v>52.5</v>
      </c>
      <c r="AN255" s="17">
        <f t="shared" si="335"/>
        <v>0</v>
      </c>
      <c r="AO255" s="33">
        <f t="shared" si="336"/>
        <v>0</v>
      </c>
      <c r="AP255" s="19">
        <f t="shared" si="337"/>
        <v>0</v>
      </c>
      <c r="AQ255" s="34">
        <f t="shared" si="338"/>
        <v>0</v>
      </c>
      <c r="AR255" s="13">
        <f t="shared" si="339"/>
        <v>19</v>
      </c>
      <c r="AS255" s="9">
        <f t="shared" si="340"/>
        <v>148.5</v>
      </c>
      <c r="AT255" s="27"/>
      <c r="AU255" s="140"/>
      <c r="AV255" s="140"/>
      <c r="AW255" s="140"/>
      <c r="AX255" s="140"/>
      <c r="AY255" s="140"/>
      <c r="AZ255" s="140"/>
      <c r="BA255" s="140"/>
      <c r="BB255" s="140"/>
      <c r="BC255" s="140"/>
      <c r="BD255" s="140"/>
      <c r="BE255" s="140"/>
      <c r="BF255" s="140"/>
      <c r="BG255" s="140"/>
      <c r="BH255" s="140"/>
      <c r="BI255" s="140"/>
    </row>
    <row r="256" spans="1:61" ht="13.5" customHeight="1" thickBot="1" x14ac:dyDescent="0.3">
      <c r="A256" s="51" t="s">
        <v>124</v>
      </c>
      <c r="B256" s="228" t="s">
        <v>2</v>
      </c>
      <c r="C256" s="191" t="s">
        <v>2</v>
      </c>
      <c r="D256" s="64"/>
      <c r="E256" s="64"/>
      <c r="F256" s="64"/>
      <c r="G256" s="64"/>
      <c r="H256" s="64" t="s">
        <v>0</v>
      </c>
      <c r="I256" s="191" t="s">
        <v>0</v>
      </c>
      <c r="J256" s="191" t="s">
        <v>1</v>
      </c>
      <c r="K256" s="64" t="s">
        <v>1</v>
      </c>
      <c r="L256" s="64" t="s">
        <v>2</v>
      </c>
      <c r="M256" s="64" t="s">
        <v>2</v>
      </c>
      <c r="N256" s="64"/>
      <c r="O256" s="64"/>
      <c r="P256" s="191"/>
      <c r="Q256" s="191"/>
      <c r="R256" s="64" t="s">
        <v>0</v>
      </c>
      <c r="S256" s="64" t="s">
        <v>0</v>
      </c>
      <c r="T256" s="64" t="s">
        <v>1</v>
      </c>
      <c r="U256" s="64" t="s">
        <v>1</v>
      </c>
      <c r="V256" s="64" t="s">
        <v>2</v>
      </c>
      <c r="W256" s="191" t="s">
        <v>2</v>
      </c>
      <c r="X256" s="191"/>
      <c r="Y256" s="64"/>
      <c r="Z256" s="64"/>
      <c r="AA256" s="64"/>
      <c r="AB256" s="64" t="s">
        <v>0</v>
      </c>
      <c r="AC256" s="222" t="s">
        <v>0</v>
      </c>
      <c r="AD256" s="191" t="s">
        <v>1</v>
      </c>
      <c r="AE256" s="191" t="s">
        <v>1</v>
      </c>
      <c r="AF256" s="65" t="s">
        <v>2</v>
      </c>
      <c r="AG256" s="27"/>
      <c r="AH256" s="69">
        <f t="shared" si="329"/>
        <v>6</v>
      </c>
      <c r="AI256" s="60">
        <f t="shared" si="330"/>
        <v>48</v>
      </c>
      <c r="AJ256" s="69">
        <f t="shared" si="331"/>
        <v>6</v>
      </c>
      <c r="AK256" s="60">
        <f t="shared" si="332"/>
        <v>48</v>
      </c>
      <c r="AL256" s="69">
        <f t="shared" si="333"/>
        <v>7</v>
      </c>
      <c r="AM256" s="60">
        <f t="shared" si="334"/>
        <v>52.5</v>
      </c>
      <c r="AN256" s="70">
        <f t="shared" si="335"/>
        <v>0</v>
      </c>
      <c r="AO256" s="61">
        <f t="shared" si="336"/>
        <v>0</v>
      </c>
      <c r="AP256" s="71">
        <f t="shared" si="337"/>
        <v>0</v>
      </c>
      <c r="AQ256" s="62">
        <f t="shared" si="338"/>
        <v>0</v>
      </c>
      <c r="AR256" s="72">
        <f t="shared" si="339"/>
        <v>19</v>
      </c>
      <c r="AS256" s="73">
        <f t="shared" si="340"/>
        <v>148.5</v>
      </c>
      <c r="AT256" s="27"/>
      <c r="AU256" s="140"/>
      <c r="AV256" s="140"/>
      <c r="AW256" s="140"/>
      <c r="AX256" s="140"/>
      <c r="AY256" s="140"/>
      <c r="AZ256" s="140"/>
      <c r="BA256" s="140"/>
      <c r="BB256" s="140"/>
      <c r="BC256" s="140"/>
      <c r="BD256" s="140"/>
      <c r="BE256" s="140"/>
      <c r="BF256" s="140"/>
      <c r="BG256" s="140"/>
      <c r="BH256" s="140"/>
      <c r="BI256" s="140"/>
    </row>
    <row r="257" spans="1:61" ht="13.5" customHeight="1" thickBot="1" x14ac:dyDescent="0.3">
      <c r="A257" s="63" t="s">
        <v>72</v>
      </c>
      <c r="B257" s="150"/>
      <c r="C257" s="151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  <c r="AC257" s="151"/>
      <c r="AD257" s="151"/>
      <c r="AE257" s="151"/>
      <c r="AF257" s="152"/>
      <c r="AG257" s="27"/>
      <c r="AH257" s="66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8"/>
      <c r="AT257" s="27"/>
      <c r="AU257" s="140"/>
      <c r="AV257" s="140"/>
      <c r="AW257" s="140"/>
      <c r="AX257" s="140"/>
      <c r="AY257" s="140"/>
      <c r="AZ257" s="140"/>
      <c r="BA257" s="140"/>
      <c r="BB257" s="140"/>
      <c r="BC257" s="140"/>
      <c r="BD257" s="140"/>
      <c r="BE257" s="140"/>
      <c r="BF257" s="140"/>
      <c r="BG257" s="140"/>
      <c r="BH257" s="140"/>
      <c r="BI257" s="140"/>
    </row>
    <row r="258" spans="1:61" ht="13.5" customHeight="1" x14ac:dyDescent="0.25">
      <c r="A258" s="148" t="s">
        <v>111</v>
      </c>
      <c r="B258" s="229"/>
      <c r="C258" s="192"/>
      <c r="D258" s="154" t="s">
        <v>0</v>
      </c>
      <c r="E258" s="154" t="s">
        <v>0</v>
      </c>
      <c r="F258" s="154" t="s">
        <v>0</v>
      </c>
      <c r="G258" s="154" t="s">
        <v>0</v>
      </c>
      <c r="H258" s="154" t="s">
        <v>0</v>
      </c>
      <c r="I258" s="192"/>
      <c r="J258" s="192"/>
      <c r="K258" s="154" t="s">
        <v>1</v>
      </c>
      <c r="L258" s="154" t="s">
        <v>1</v>
      </c>
      <c r="M258" s="154" t="s">
        <v>1</v>
      </c>
      <c r="N258" s="154" t="s">
        <v>1</v>
      </c>
      <c r="O258" s="154" t="s">
        <v>1</v>
      </c>
      <c r="P258" s="192"/>
      <c r="Q258" s="192"/>
      <c r="R258" s="154" t="s">
        <v>0</v>
      </c>
      <c r="S258" s="154" t="s">
        <v>0</v>
      </c>
      <c r="T258" s="154" t="s">
        <v>0</v>
      </c>
      <c r="U258" s="154" t="s">
        <v>0</v>
      </c>
      <c r="V258" s="154" t="s">
        <v>0</v>
      </c>
      <c r="W258" s="192"/>
      <c r="X258" s="192"/>
      <c r="Y258" s="154" t="s">
        <v>1</v>
      </c>
      <c r="Z258" s="154" t="s">
        <v>1</v>
      </c>
      <c r="AA258" s="154" t="s">
        <v>1</v>
      </c>
      <c r="AB258" s="154" t="s">
        <v>1</v>
      </c>
      <c r="AC258" s="223"/>
      <c r="AD258" s="192"/>
      <c r="AE258" s="192"/>
      <c r="AF258" s="155" t="s">
        <v>0</v>
      </c>
      <c r="AG258" s="27"/>
      <c r="AH258" s="14">
        <f t="shared" ref="AH258:AH261" si="341">(COUNTIF(B258:AF258,"M"))</f>
        <v>11</v>
      </c>
      <c r="AI258" s="32">
        <f t="shared" ref="AI258:AI261" si="342">AH258*8</f>
        <v>88</v>
      </c>
      <c r="AJ258" s="14">
        <f t="shared" ref="AJ258:AJ261" si="343">(COUNTIF(B258:AF258,"A"))</f>
        <v>9</v>
      </c>
      <c r="AK258" s="32">
        <f t="shared" ref="AK258:AK261" si="344">AJ258*8</f>
        <v>72</v>
      </c>
      <c r="AL258" s="14">
        <f t="shared" ref="AL258:AL261" si="345">(COUNTIF(B258:AF258,"N"))</f>
        <v>0</v>
      </c>
      <c r="AM258" s="32">
        <f t="shared" ref="AM258:AM261" si="346">AL258*7.5</f>
        <v>0</v>
      </c>
      <c r="AN258" s="16">
        <f t="shared" ref="AN258:AN261" si="347">(COUNTIF(B258:AF258,"1"))+(COUNTIF(B258:AF258,"V"))</f>
        <v>0</v>
      </c>
      <c r="AO258" s="167">
        <f t="shared" ref="AO258:AO261" si="348">AN258*8</f>
        <v>0</v>
      </c>
      <c r="AP258" s="18">
        <f t="shared" ref="AP258:AP261" si="349">(COUNTIF(B258:AF258,"S"))</f>
        <v>0</v>
      </c>
      <c r="AQ258" s="175">
        <f t="shared" ref="AQ258:AQ261" si="350">AP258*8</f>
        <v>0</v>
      </c>
      <c r="AR258" s="169">
        <f t="shared" ref="AR258:AR261" si="351">AH258+AJ258+AL258+(COUNTIF(B258:AF258,"D"))+(COUNTIF(B258:AF258,"8"))</f>
        <v>20</v>
      </c>
      <c r="AS258" s="75">
        <f t="shared" ref="AS258:AS261" si="352">AI258+AK258+AM258+(COUNTIF(B258:AF258,"D")*8)+(COUNTIF(B258:AF258,"8")*8)</f>
        <v>160</v>
      </c>
      <c r="AT258" s="27"/>
      <c r="AU258" s="140"/>
      <c r="AV258" s="140"/>
      <c r="AW258" s="140"/>
      <c r="AX258" s="140"/>
      <c r="AY258" s="140"/>
      <c r="AZ258" s="140"/>
      <c r="BA258" s="140"/>
      <c r="BB258" s="140"/>
      <c r="BC258" s="140"/>
      <c r="BD258" s="140"/>
      <c r="BE258" s="140"/>
      <c r="BF258" s="140"/>
      <c r="BG258" s="140"/>
      <c r="BH258" s="140"/>
      <c r="BI258" s="140"/>
    </row>
    <row r="259" spans="1:61" ht="13.5" customHeight="1" x14ac:dyDescent="0.25">
      <c r="A259" s="148" t="s">
        <v>109</v>
      </c>
      <c r="B259" s="230"/>
      <c r="C259" s="190"/>
      <c r="D259" s="57" t="s">
        <v>1</v>
      </c>
      <c r="E259" s="57" t="s">
        <v>1</v>
      </c>
      <c r="F259" s="57" t="s">
        <v>1</v>
      </c>
      <c r="G259" s="57" t="s">
        <v>1</v>
      </c>
      <c r="H259" s="57" t="s">
        <v>1</v>
      </c>
      <c r="I259" s="190"/>
      <c r="J259" s="190"/>
      <c r="K259" s="57" t="s">
        <v>0</v>
      </c>
      <c r="L259" s="57" t="s">
        <v>0</v>
      </c>
      <c r="M259" s="57" t="s">
        <v>0</v>
      </c>
      <c r="N259" s="57" t="s">
        <v>0</v>
      </c>
      <c r="O259" s="57" t="s">
        <v>0</v>
      </c>
      <c r="P259" s="190"/>
      <c r="Q259" s="190"/>
      <c r="R259" s="57" t="s">
        <v>1</v>
      </c>
      <c r="S259" s="57" t="s">
        <v>1</v>
      </c>
      <c r="T259" s="57" t="s">
        <v>1</v>
      </c>
      <c r="U259" s="57" t="s">
        <v>1</v>
      </c>
      <c r="V259" s="57" t="s">
        <v>1</v>
      </c>
      <c r="W259" s="190"/>
      <c r="X259" s="190"/>
      <c r="Y259" s="57" t="s">
        <v>0</v>
      </c>
      <c r="Z259" s="57" t="s">
        <v>0</v>
      </c>
      <c r="AA259" s="57" t="s">
        <v>0</v>
      </c>
      <c r="AB259" s="57" t="s">
        <v>0</v>
      </c>
      <c r="AC259" s="221"/>
      <c r="AD259" s="190"/>
      <c r="AE259" s="190"/>
      <c r="AF259" s="58" t="s">
        <v>1</v>
      </c>
      <c r="AG259" s="27"/>
      <c r="AH259" s="15">
        <f t="shared" si="341"/>
        <v>9</v>
      </c>
      <c r="AI259" s="32">
        <f t="shared" si="342"/>
        <v>72</v>
      </c>
      <c r="AJ259" s="15">
        <f t="shared" si="343"/>
        <v>11</v>
      </c>
      <c r="AK259" s="32">
        <f t="shared" si="344"/>
        <v>88</v>
      </c>
      <c r="AL259" s="15">
        <f t="shared" si="345"/>
        <v>0</v>
      </c>
      <c r="AM259" s="32">
        <f t="shared" si="346"/>
        <v>0</v>
      </c>
      <c r="AN259" s="17">
        <f t="shared" si="347"/>
        <v>0</v>
      </c>
      <c r="AO259" s="167">
        <f t="shared" si="348"/>
        <v>0</v>
      </c>
      <c r="AP259" s="19">
        <f t="shared" si="349"/>
        <v>0</v>
      </c>
      <c r="AQ259" s="175">
        <f t="shared" si="350"/>
        <v>0</v>
      </c>
      <c r="AR259" s="170">
        <f t="shared" si="351"/>
        <v>20</v>
      </c>
      <c r="AS259" s="9">
        <f t="shared" si="352"/>
        <v>160</v>
      </c>
      <c r="AT259" s="27"/>
      <c r="AU259" s="140"/>
      <c r="AV259" s="140"/>
      <c r="AW259" s="140"/>
      <c r="AX259" s="140"/>
      <c r="AY259" s="140"/>
      <c r="AZ259" s="140"/>
      <c r="BA259" s="140"/>
      <c r="BB259" s="140"/>
      <c r="BC259" s="140"/>
      <c r="BD259" s="140"/>
      <c r="BE259" s="140"/>
      <c r="BF259" s="140"/>
      <c r="BG259" s="140"/>
      <c r="BH259" s="140"/>
      <c r="BI259" s="140"/>
    </row>
    <row r="260" spans="1:61" ht="13.5" customHeight="1" x14ac:dyDescent="0.25">
      <c r="A260" s="148" t="s">
        <v>123</v>
      </c>
      <c r="B260" s="230"/>
      <c r="C260" s="190"/>
      <c r="D260" s="57"/>
      <c r="E260" s="149"/>
      <c r="F260" s="57"/>
      <c r="G260" s="57"/>
      <c r="H260" s="57"/>
      <c r="I260" s="190"/>
      <c r="J260" s="190"/>
      <c r="K260" s="57"/>
      <c r="L260" s="57"/>
      <c r="M260" s="57"/>
      <c r="N260" s="57"/>
      <c r="O260" s="57"/>
      <c r="P260" s="190"/>
      <c r="Q260" s="190"/>
      <c r="R260" s="57"/>
      <c r="S260" s="57"/>
      <c r="T260" s="57"/>
      <c r="U260" s="57"/>
      <c r="V260" s="149"/>
      <c r="W260" s="194"/>
      <c r="X260" s="194"/>
      <c r="Y260" s="57"/>
      <c r="Z260" s="57"/>
      <c r="AA260" s="57"/>
      <c r="AB260" s="57"/>
      <c r="AC260" s="221"/>
      <c r="AD260" s="190"/>
      <c r="AE260" s="194"/>
      <c r="AF260" s="156"/>
      <c r="AG260" s="27"/>
      <c r="AH260" s="15">
        <f t="shared" si="341"/>
        <v>0</v>
      </c>
      <c r="AI260" s="32">
        <f t="shared" si="342"/>
        <v>0</v>
      </c>
      <c r="AJ260" s="15">
        <f t="shared" si="343"/>
        <v>0</v>
      </c>
      <c r="AK260" s="32">
        <f t="shared" si="344"/>
        <v>0</v>
      </c>
      <c r="AL260" s="15">
        <f t="shared" si="345"/>
        <v>0</v>
      </c>
      <c r="AM260" s="32">
        <f t="shared" si="346"/>
        <v>0</v>
      </c>
      <c r="AN260" s="17">
        <f t="shared" si="347"/>
        <v>0</v>
      </c>
      <c r="AO260" s="167">
        <f t="shared" si="348"/>
        <v>0</v>
      </c>
      <c r="AP260" s="19">
        <f t="shared" si="349"/>
        <v>0</v>
      </c>
      <c r="AQ260" s="175">
        <f t="shared" si="350"/>
        <v>0</v>
      </c>
      <c r="AR260" s="170">
        <f t="shared" si="351"/>
        <v>0</v>
      </c>
      <c r="AS260" s="9">
        <f t="shared" si="352"/>
        <v>0</v>
      </c>
      <c r="AT260" s="27"/>
      <c r="AU260" s="140"/>
      <c r="AV260" s="140"/>
      <c r="AW260" s="140"/>
      <c r="AX260" s="140"/>
      <c r="AY260" s="140"/>
      <c r="AZ260" s="140"/>
      <c r="BA260" s="140"/>
      <c r="BB260" s="140"/>
      <c r="BC260" s="140"/>
      <c r="BD260" s="140"/>
      <c r="BE260" s="140"/>
      <c r="BF260" s="140"/>
      <c r="BG260" s="140"/>
      <c r="BH260" s="140"/>
      <c r="BI260" s="140"/>
    </row>
    <row r="261" spans="1:61" ht="13.5" customHeight="1" thickBot="1" x14ac:dyDescent="0.3">
      <c r="A261" s="148" t="s">
        <v>71</v>
      </c>
      <c r="B261" s="231"/>
      <c r="C261" s="193"/>
      <c r="D261" s="158"/>
      <c r="E261" s="158"/>
      <c r="F261" s="158"/>
      <c r="G261" s="158"/>
      <c r="H261" s="158"/>
      <c r="I261" s="193"/>
      <c r="J261" s="193"/>
      <c r="K261" s="158"/>
      <c r="L261" s="158"/>
      <c r="M261" s="158"/>
      <c r="N261" s="158"/>
      <c r="O261" s="158"/>
      <c r="P261" s="193"/>
      <c r="Q261" s="193"/>
      <c r="R261" s="158"/>
      <c r="S261" s="158"/>
      <c r="T261" s="158"/>
      <c r="U261" s="158"/>
      <c r="V261" s="158"/>
      <c r="W261" s="193"/>
      <c r="X261" s="193"/>
      <c r="Y261" s="158"/>
      <c r="Z261" s="158"/>
      <c r="AA261" s="158"/>
      <c r="AB261" s="158"/>
      <c r="AC261" s="224"/>
      <c r="AD261" s="193"/>
      <c r="AE261" s="193"/>
      <c r="AF261" s="159"/>
      <c r="AG261" s="27"/>
      <c r="AH261" s="69">
        <f t="shared" si="341"/>
        <v>0</v>
      </c>
      <c r="AI261" s="60">
        <f t="shared" si="342"/>
        <v>0</v>
      </c>
      <c r="AJ261" s="69">
        <f t="shared" si="343"/>
        <v>0</v>
      </c>
      <c r="AK261" s="60">
        <f t="shared" si="344"/>
        <v>0</v>
      </c>
      <c r="AL261" s="69">
        <f t="shared" si="345"/>
        <v>0</v>
      </c>
      <c r="AM261" s="60">
        <f t="shared" si="346"/>
        <v>0</v>
      </c>
      <c r="AN261" s="70">
        <f t="shared" si="347"/>
        <v>0</v>
      </c>
      <c r="AO261" s="168">
        <f t="shared" si="348"/>
        <v>0</v>
      </c>
      <c r="AP261" s="71">
        <f t="shared" si="349"/>
        <v>0</v>
      </c>
      <c r="AQ261" s="179">
        <f t="shared" si="350"/>
        <v>0</v>
      </c>
      <c r="AR261" s="171">
        <f t="shared" si="351"/>
        <v>0</v>
      </c>
      <c r="AS261" s="73">
        <f t="shared" si="352"/>
        <v>0</v>
      </c>
      <c r="AT261" s="27"/>
      <c r="AU261" s="140"/>
      <c r="AV261" s="140"/>
      <c r="AW261" s="140"/>
      <c r="AX261" s="140"/>
      <c r="AY261" s="140"/>
      <c r="AZ261" s="140"/>
      <c r="BA261" s="140"/>
      <c r="BB261" s="140"/>
      <c r="BC261" s="140"/>
      <c r="BD261" s="140"/>
      <c r="BE261" s="140"/>
      <c r="BF261" s="140"/>
      <c r="BG261" s="140"/>
      <c r="BH261" s="140"/>
      <c r="BI261" s="140"/>
    </row>
    <row r="262" spans="1:61" ht="13.5" customHeight="1" thickBot="1" x14ac:dyDescent="0.3">
      <c r="A262" s="63" t="s">
        <v>73</v>
      </c>
      <c r="B262" s="147"/>
      <c r="C262" s="145"/>
      <c r="D262" s="145"/>
      <c r="E262" s="145"/>
      <c r="F262" s="145"/>
      <c r="G262" s="145"/>
      <c r="H262" s="145"/>
      <c r="I262" s="145"/>
      <c r="J262" s="145"/>
      <c r="K262" s="145"/>
      <c r="L262" s="145"/>
      <c r="M262" s="145"/>
      <c r="N262" s="145"/>
      <c r="O262" s="145"/>
      <c r="P262" s="145"/>
      <c r="Q262" s="145"/>
      <c r="R262" s="145"/>
      <c r="S262" s="145"/>
      <c r="T262" s="145"/>
      <c r="U262" s="145"/>
      <c r="V262" s="145"/>
      <c r="W262" s="145"/>
      <c r="X262" s="145"/>
      <c r="Y262" s="145"/>
      <c r="Z262" s="145"/>
      <c r="AA262" s="145"/>
      <c r="AB262" s="145"/>
      <c r="AC262" s="145"/>
      <c r="AD262" s="145"/>
      <c r="AE262" s="145"/>
      <c r="AF262" s="146"/>
      <c r="AG262" s="27"/>
      <c r="AH262" s="66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8"/>
      <c r="AT262" s="27"/>
      <c r="AU262" s="140"/>
      <c r="AV262" s="140"/>
      <c r="AW262" s="140"/>
      <c r="AX262" s="140"/>
      <c r="AY262" s="140"/>
      <c r="AZ262" s="140"/>
      <c r="BA262" s="140"/>
      <c r="BB262" s="140"/>
      <c r="BC262" s="140"/>
      <c r="BD262" s="140"/>
      <c r="BE262" s="140"/>
      <c r="BF262" s="140"/>
      <c r="BG262" s="140"/>
      <c r="BH262" s="140"/>
      <c r="BI262" s="140"/>
    </row>
    <row r="263" spans="1:61" ht="13.5" customHeight="1" x14ac:dyDescent="0.25">
      <c r="A263" s="160" t="s">
        <v>71</v>
      </c>
      <c r="B263" s="232"/>
      <c r="C263" s="192"/>
      <c r="D263" s="154"/>
      <c r="E263" s="154"/>
      <c r="F263" s="154"/>
      <c r="G263" s="154"/>
      <c r="H263" s="154"/>
      <c r="I263" s="192"/>
      <c r="J263" s="192"/>
      <c r="K263" s="154"/>
      <c r="L263" s="154"/>
      <c r="M263" s="154"/>
      <c r="N263" s="154"/>
      <c r="O263" s="154"/>
      <c r="P263" s="192"/>
      <c r="Q263" s="192"/>
      <c r="R263" s="154"/>
      <c r="S263" s="154"/>
      <c r="T263" s="154"/>
      <c r="U263" s="154"/>
      <c r="V263" s="154"/>
      <c r="W263" s="192"/>
      <c r="X263" s="192"/>
      <c r="Y263" s="154"/>
      <c r="Z263" s="154"/>
      <c r="AA263" s="154"/>
      <c r="AB263" s="154"/>
      <c r="AC263" s="223"/>
      <c r="AD263" s="192"/>
      <c r="AE263" s="192"/>
      <c r="AF263" s="155"/>
      <c r="AG263" s="27"/>
      <c r="AH263" s="164">
        <f t="shared" ref="AH263:AH269" si="353">(COUNTIF(B263:AF263,"M"))</f>
        <v>0</v>
      </c>
      <c r="AI263" s="180">
        <f t="shared" ref="AI263:AI269" si="354">AH263*8</f>
        <v>0</v>
      </c>
      <c r="AJ263" s="164">
        <f t="shared" ref="AJ263:AJ269" si="355">(COUNTIF(B263:AF263,"A"))</f>
        <v>0</v>
      </c>
      <c r="AK263" s="180">
        <f t="shared" ref="AK263:AK269" si="356">AJ263*8</f>
        <v>0</v>
      </c>
      <c r="AL263" s="164">
        <f t="shared" ref="AL263:AL269" si="357">(COUNTIF(B263:AF263,"N"))</f>
        <v>0</v>
      </c>
      <c r="AM263" s="180">
        <f t="shared" ref="AM263:AM269" si="358">AL263*7.5</f>
        <v>0</v>
      </c>
      <c r="AN263" s="183">
        <f t="shared" ref="AN263:AN269" si="359">(COUNTIF(B263:AF263,"1"))+(COUNTIF(B263:AF263,"V"))</f>
        <v>0</v>
      </c>
      <c r="AO263" s="184">
        <f t="shared" ref="AO263:AO269" si="360">AN263*8</f>
        <v>0</v>
      </c>
      <c r="AP263" s="173">
        <f t="shared" ref="AP263:AP269" si="361">(COUNTIF(B263:AF263,"S"))</f>
        <v>0</v>
      </c>
      <c r="AQ263" s="174">
        <f t="shared" ref="AQ263:AQ269" si="362">AP263*8</f>
        <v>0</v>
      </c>
      <c r="AR263" s="169">
        <f t="shared" ref="AR263:AR269" si="363">AH263+AJ263+AL263+(COUNTIF(B263:AF263,"D"))+(COUNTIF(B263:AF263,"8"))</f>
        <v>0</v>
      </c>
      <c r="AS263" s="75">
        <f t="shared" ref="AS263:AS269" si="364">AI263+AK263+AM263+(COUNTIF(B263:AF263,"D")*8)+(COUNTIF(B263:AF263,"8")*8)</f>
        <v>0</v>
      </c>
      <c r="AT263" s="27"/>
      <c r="AU263" s="140"/>
      <c r="AV263" s="140"/>
      <c r="AW263" s="140"/>
      <c r="AX263" s="140"/>
      <c r="AY263" s="140"/>
      <c r="AZ263" s="140"/>
      <c r="BA263" s="140"/>
      <c r="BB263" s="140"/>
      <c r="BC263" s="140"/>
      <c r="BD263" s="140"/>
      <c r="BE263" s="140"/>
      <c r="BF263" s="140"/>
      <c r="BG263" s="140"/>
      <c r="BH263" s="140"/>
      <c r="BI263" s="140"/>
    </row>
    <row r="264" spans="1:61" ht="13.5" customHeight="1" x14ac:dyDescent="0.25">
      <c r="A264" s="51" t="s">
        <v>71</v>
      </c>
      <c r="B264" s="227"/>
      <c r="C264" s="190"/>
      <c r="D264" s="57"/>
      <c r="E264" s="57"/>
      <c r="F264" s="57"/>
      <c r="G264" s="57"/>
      <c r="H264" s="57"/>
      <c r="I264" s="190"/>
      <c r="J264" s="190"/>
      <c r="K264" s="57"/>
      <c r="L264" s="57"/>
      <c r="M264" s="57"/>
      <c r="N264" s="57"/>
      <c r="O264" s="57"/>
      <c r="P264" s="190"/>
      <c r="Q264" s="190"/>
      <c r="R264" s="57"/>
      <c r="S264" s="57"/>
      <c r="T264" s="57"/>
      <c r="U264" s="57"/>
      <c r="V264" s="57"/>
      <c r="W264" s="190"/>
      <c r="X264" s="190"/>
      <c r="Y264" s="57"/>
      <c r="Z264" s="57"/>
      <c r="AA264" s="57"/>
      <c r="AB264" s="57"/>
      <c r="AC264" s="221"/>
      <c r="AD264" s="190"/>
      <c r="AE264" s="190"/>
      <c r="AF264" s="58"/>
      <c r="AG264" s="27"/>
      <c r="AH264" s="15">
        <f t="shared" si="353"/>
        <v>0</v>
      </c>
      <c r="AI264" s="181">
        <f t="shared" si="354"/>
        <v>0</v>
      </c>
      <c r="AJ264" s="15">
        <f t="shared" si="355"/>
        <v>0</v>
      </c>
      <c r="AK264" s="181">
        <f t="shared" si="356"/>
        <v>0</v>
      </c>
      <c r="AL264" s="15">
        <f t="shared" si="357"/>
        <v>0</v>
      </c>
      <c r="AM264" s="181">
        <f t="shared" si="358"/>
        <v>0</v>
      </c>
      <c r="AN264" s="17">
        <f t="shared" si="359"/>
        <v>0</v>
      </c>
      <c r="AO264" s="185">
        <f t="shared" si="360"/>
        <v>0</v>
      </c>
      <c r="AP264" s="19">
        <f t="shared" si="361"/>
        <v>0</v>
      </c>
      <c r="AQ264" s="177">
        <f t="shared" si="362"/>
        <v>0</v>
      </c>
      <c r="AR264" s="170">
        <f t="shared" si="363"/>
        <v>0</v>
      </c>
      <c r="AS264" s="9">
        <f t="shared" si="364"/>
        <v>0</v>
      </c>
      <c r="AT264" s="27"/>
      <c r="AU264" s="140"/>
      <c r="AV264" s="140"/>
      <c r="AW264" s="140"/>
      <c r="AX264" s="140"/>
      <c r="AY264" s="140"/>
      <c r="AZ264" s="140"/>
      <c r="BA264" s="140"/>
      <c r="BB264" s="140"/>
      <c r="BC264" s="140"/>
      <c r="BD264" s="140"/>
      <c r="BE264" s="140"/>
      <c r="BF264" s="140"/>
      <c r="BG264" s="140"/>
      <c r="BH264" s="140"/>
      <c r="BI264" s="140"/>
    </row>
    <row r="265" spans="1:61" ht="13.5" customHeight="1" x14ac:dyDescent="0.25">
      <c r="A265" s="51" t="s">
        <v>71</v>
      </c>
      <c r="B265" s="227"/>
      <c r="C265" s="190"/>
      <c r="D265" s="57"/>
      <c r="E265" s="57"/>
      <c r="F265" s="57"/>
      <c r="G265" s="57"/>
      <c r="H265" s="57"/>
      <c r="I265" s="190"/>
      <c r="J265" s="190"/>
      <c r="K265" s="57"/>
      <c r="L265" s="57"/>
      <c r="M265" s="57"/>
      <c r="N265" s="57"/>
      <c r="O265" s="57"/>
      <c r="P265" s="190"/>
      <c r="Q265" s="190"/>
      <c r="R265" s="57"/>
      <c r="S265" s="57"/>
      <c r="T265" s="57"/>
      <c r="U265" s="57"/>
      <c r="V265" s="57"/>
      <c r="W265" s="190"/>
      <c r="X265" s="190"/>
      <c r="Y265" s="57"/>
      <c r="Z265" s="57"/>
      <c r="AA265" s="57"/>
      <c r="AB265" s="57"/>
      <c r="AC265" s="221"/>
      <c r="AD265" s="190"/>
      <c r="AE265" s="190"/>
      <c r="AF265" s="58"/>
      <c r="AG265" s="27"/>
      <c r="AH265" s="15">
        <f t="shared" si="353"/>
        <v>0</v>
      </c>
      <c r="AI265" s="181">
        <f t="shared" si="354"/>
        <v>0</v>
      </c>
      <c r="AJ265" s="15">
        <f t="shared" si="355"/>
        <v>0</v>
      </c>
      <c r="AK265" s="181">
        <f t="shared" si="356"/>
        <v>0</v>
      </c>
      <c r="AL265" s="15">
        <f t="shared" si="357"/>
        <v>0</v>
      </c>
      <c r="AM265" s="181">
        <f t="shared" si="358"/>
        <v>0</v>
      </c>
      <c r="AN265" s="17">
        <f t="shared" si="359"/>
        <v>0</v>
      </c>
      <c r="AO265" s="185">
        <f t="shared" si="360"/>
        <v>0</v>
      </c>
      <c r="AP265" s="19">
        <f t="shared" si="361"/>
        <v>0</v>
      </c>
      <c r="AQ265" s="177">
        <f t="shared" si="362"/>
        <v>0</v>
      </c>
      <c r="AR265" s="170">
        <f t="shared" si="363"/>
        <v>0</v>
      </c>
      <c r="AS265" s="9">
        <f t="shared" si="364"/>
        <v>0</v>
      </c>
      <c r="AT265" s="27"/>
      <c r="AU265" s="140"/>
      <c r="AV265" s="140"/>
      <c r="AW265" s="140"/>
      <c r="AX265" s="140"/>
      <c r="AY265" s="140"/>
      <c r="AZ265" s="140"/>
      <c r="BA265" s="140"/>
      <c r="BB265" s="140"/>
      <c r="BC265" s="140"/>
      <c r="BD265" s="140"/>
      <c r="BE265" s="140"/>
      <c r="BF265" s="140"/>
      <c r="BG265" s="140"/>
      <c r="BH265" s="140"/>
      <c r="BI265" s="140"/>
    </row>
    <row r="266" spans="1:61" ht="13.5" customHeight="1" x14ac:dyDescent="0.25">
      <c r="A266" s="51" t="s">
        <v>71</v>
      </c>
      <c r="B266" s="227"/>
      <c r="C266" s="190"/>
      <c r="D266" s="57"/>
      <c r="E266" s="57"/>
      <c r="F266" s="57"/>
      <c r="G266" s="57"/>
      <c r="H266" s="57"/>
      <c r="I266" s="190"/>
      <c r="J266" s="190"/>
      <c r="K266" s="57"/>
      <c r="L266" s="57"/>
      <c r="M266" s="57"/>
      <c r="N266" s="57"/>
      <c r="O266" s="57"/>
      <c r="P266" s="190"/>
      <c r="Q266" s="190"/>
      <c r="R266" s="57"/>
      <c r="S266" s="57"/>
      <c r="T266" s="57"/>
      <c r="U266" s="57"/>
      <c r="V266" s="57"/>
      <c r="W266" s="190"/>
      <c r="X266" s="190"/>
      <c r="Y266" s="57"/>
      <c r="Z266" s="57"/>
      <c r="AA266" s="57"/>
      <c r="AB266" s="57"/>
      <c r="AC266" s="221"/>
      <c r="AD266" s="190"/>
      <c r="AE266" s="190"/>
      <c r="AF266" s="58"/>
      <c r="AG266" s="27"/>
      <c r="AH266" s="15">
        <f t="shared" si="353"/>
        <v>0</v>
      </c>
      <c r="AI266" s="181">
        <f t="shared" si="354"/>
        <v>0</v>
      </c>
      <c r="AJ266" s="15">
        <f t="shared" si="355"/>
        <v>0</v>
      </c>
      <c r="AK266" s="181">
        <f t="shared" si="356"/>
        <v>0</v>
      </c>
      <c r="AL266" s="15">
        <f t="shared" si="357"/>
        <v>0</v>
      </c>
      <c r="AM266" s="181">
        <f t="shared" si="358"/>
        <v>0</v>
      </c>
      <c r="AN266" s="17">
        <f t="shared" si="359"/>
        <v>0</v>
      </c>
      <c r="AO266" s="185">
        <f t="shared" si="360"/>
        <v>0</v>
      </c>
      <c r="AP266" s="19">
        <f t="shared" si="361"/>
        <v>0</v>
      </c>
      <c r="AQ266" s="177">
        <f t="shared" si="362"/>
        <v>0</v>
      </c>
      <c r="AR266" s="170">
        <f t="shared" si="363"/>
        <v>0</v>
      </c>
      <c r="AS266" s="9">
        <f t="shared" si="364"/>
        <v>0</v>
      </c>
      <c r="AT266" s="27"/>
      <c r="AU266" s="140"/>
      <c r="AV266" s="140"/>
      <c r="AW266" s="140"/>
      <c r="AX266" s="140"/>
      <c r="AY266" s="140"/>
      <c r="AZ266" s="140"/>
      <c r="BA266" s="140"/>
      <c r="BB266" s="140"/>
      <c r="BC266" s="140"/>
      <c r="BD266" s="140"/>
      <c r="BE266" s="140"/>
      <c r="BF266" s="140"/>
      <c r="BG266" s="140"/>
      <c r="BH266" s="140"/>
      <c r="BI266" s="140"/>
    </row>
    <row r="267" spans="1:61" ht="13.5" customHeight="1" x14ac:dyDescent="0.25">
      <c r="A267" s="51" t="s">
        <v>71</v>
      </c>
      <c r="B267" s="227"/>
      <c r="C267" s="190"/>
      <c r="D267" s="57"/>
      <c r="E267" s="57"/>
      <c r="F267" s="57"/>
      <c r="G267" s="57"/>
      <c r="H267" s="57"/>
      <c r="I267" s="190"/>
      <c r="J267" s="190"/>
      <c r="K267" s="57"/>
      <c r="L267" s="57"/>
      <c r="M267" s="57"/>
      <c r="N267" s="57"/>
      <c r="O267" s="57"/>
      <c r="P267" s="190"/>
      <c r="Q267" s="190"/>
      <c r="R267" s="57"/>
      <c r="S267" s="57"/>
      <c r="T267" s="57"/>
      <c r="U267" s="57"/>
      <c r="V267" s="57"/>
      <c r="W267" s="190"/>
      <c r="X267" s="190"/>
      <c r="Y267" s="57"/>
      <c r="Z267" s="57"/>
      <c r="AA267" s="57"/>
      <c r="AB267" s="57"/>
      <c r="AC267" s="221"/>
      <c r="AD267" s="190"/>
      <c r="AE267" s="190"/>
      <c r="AF267" s="58"/>
      <c r="AG267" s="27"/>
      <c r="AH267" s="15">
        <f t="shared" si="353"/>
        <v>0</v>
      </c>
      <c r="AI267" s="181">
        <f t="shared" si="354"/>
        <v>0</v>
      </c>
      <c r="AJ267" s="15">
        <f t="shared" si="355"/>
        <v>0</v>
      </c>
      <c r="AK267" s="181">
        <f t="shared" si="356"/>
        <v>0</v>
      </c>
      <c r="AL267" s="15">
        <f t="shared" si="357"/>
        <v>0</v>
      </c>
      <c r="AM267" s="181">
        <f t="shared" si="358"/>
        <v>0</v>
      </c>
      <c r="AN267" s="17">
        <f t="shared" si="359"/>
        <v>0</v>
      </c>
      <c r="AO267" s="185">
        <f t="shared" si="360"/>
        <v>0</v>
      </c>
      <c r="AP267" s="19">
        <f t="shared" si="361"/>
        <v>0</v>
      </c>
      <c r="AQ267" s="177">
        <f t="shared" si="362"/>
        <v>0</v>
      </c>
      <c r="AR267" s="170">
        <f t="shared" si="363"/>
        <v>0</v>
      </c>
      <c r="AS267" s="9">
        <f t="shared" si="364"/>
        <v>0</v>
      </c>
      <c r="AT267" s="27"/>
      <c r="AU267" s="140"/>
      <c r="AV267" s="140"/>
      <c r="AW267" s="140"/>
      <c r="AX267" s="140"/>
      <c r="AY267" s="140"/>
      <c r="AZ267" s="140"/>
      <c r="BA267" s="140"/>
      <c r="BB267" s="140"/>
      <c r="BC267" s="140"/>
      <c r="BD267" s="140"/>
      <c r="BE267" s="140"/>
      <c r="BF267" s="140"/>
      <c r="BG267" s="140"/>
      <c r="BH267" s="140"/>
      <c r="BI267" s="140"/>
    </row>
    <row r="268" spans="1:61" ht="13.5" customHeight="1" thickBot="1" x14ac:dyDescent="0.3">
      <c r="A268" s="162" t="s">
        <v>71</v>
      </c>
      <c r="B268" s="233"/>
      <c r="C268" s="193"/>
      <c r="D268" s="158"/>
      <c r="E268" s="158"/>
      <c r="F268" s="158"/>
      <c r="G268" s="158"/>
      <c r="H268" s="158"/>
      <c r="I268" s="193"/>
      <c r="J268" s="193"/>
      <c r="K268" s="158"/>
      <c r="L268" s="158"/>
      <c r="M268" s="158"/>
      <c r="N268" s="158"/>
      <c r="O268" s="158"/>
      <c r="P268" s="193"/>
      <c r="Q268" s="193"/>
      <c r="R268" s="158"/>
      <c r="S268" s="158"/>
      <c r="T268" s="158"/>
      <c r="U268" s="158"/>
      <c r="V268" s="158"/>
      <c r="W268" s="193"/>
      <c r="X268" s="193"/>
      <c r="Y268" s="158"/>
      <c r="Z268" s="158"/>
      <c r="AA268" s="158"/>
      <c r="AB268" s="158"/>
      <c r="AC268" s="224"/>
      <c r="AD268" s="193"/>
      <c r="AE268" s="193"/>
      <c r="AF268" s="159"/>
      <c r="AG268" s="27"/>
      <c r="AH268" s="15">
        <f t="shared" si="353"/>
        <v>0</v>
      </c>
      <c r="AI268" s="181">
        <f t="shared" si="354"/>
        <v>0</v>
      </c>
      <c r="AJ268" s="15">
        <f t="shared" si="355"/>
        <v>0</v>
      </c>
      <c r="AK268" s="181">
        <f t="shared" si="356"/>
        <v>0</v>
      </c>
      <c r="AL268" s="15">
        <f t="shared" si="357"/>
        <v>0</v>
      </c>
      <c r="AM268" s="181">
        <f t="shared" si="358"/>
        <v>0</v>
      </c>
      <c r="AN268" s="17">
        <f t="shared" si="359"/>
        <v>0</v>
      </c>
      <c r="AO268" s="185">
        <f t="shared" si="360"/>
        <v>0</v>
      </c>
      <c r="AP268" s="19">
        <f t="shared" si="361"/>
        <v>0</v>
      </c>
      <c r="AQ268" s="177">
        <f t="shared" si="362"/>
        <v>0</v>
      </c>
      <c r="AR268" s="170">
        <f t="shared" si="363"/>
        <v>0</v>
      </c>
      <c r="AS268" s="9">
        <f t="shared" si="364"/>
        <v>0</v>
      </c>
      <c r="AT268" s="27"/>
      <c r="AU268" s="140"/>
      <c r="AV268" s="140"/>
      <c r="AW268" s="140"/>
      <c r="AX268" s="140"/>
      <c r="AY268" s="140"/>
      <c r="AZ268" s="140"/>
      <c r="BA268" s="140"/>
      <c r="BB268" s="140"/>
      <c r="BC268" s="140"/>
      <c r="BD268" s="140"/>
      <c r="BE268" s="140"/>
      <c r="BF268" s="140"/>
      <c r="BG268" s="140"/>
      <c r="BH268" s="140"/>
      <c r="BI268" s="140"/>
    </row>
    <row r="269" spans="1:61" ht="13.5" customHeight="1" thickBot="1" x14ac:dyDescent="0.3">
      <c r="A269" s="81" t="s">
        <v>10</v>
      </c>
      <c r="B269" s="234"/>
      <c r="C269" s="84"/>
      <c r="D269" s="83">
        <v>8</v>
      </c>
      <c r="E269" s="83">
        <v>8</v>
      </c>
      <c r="F269" s="83">
        <v>8</v>
      </c>
      <c r="G269" s="83">
        <v>8</v>
      </c>
      <c r="H269" s="83">
        <v>8</v>
      </c>
      <c r="I269" s="84"/>
      <c r="J269" s="84"/>
      <c r="K269" s="83">
        <v>8</v>
      </c>
      <c r="L269" s="83">
        <v>8</v>
      </c>
      <c r="M269" s="83">
        <v>8</v>
      </c>
      <c r="N269" s="83">
        <v>8</v>
      </c>
      <c r="O269" s="83">
        <v>8</v>
      </c>
      <c r="P269" s="84"/>
      <c r="Q269" s="84"/>
      <c r="R269" s="83">
        <v>8</v>
      </c>
      <c r="S269" s="83">
        <v>8</v>
      </c>
      <c r="T269" s="83">
        <v>8</v>
      </c>
      <c r="U269" s="83">
        <v>8</v>
      </c>
      <c r="V269" s="83">
        <v>8</v>
      </c>
      <c r="W269" s="84"/>
      <c r="X269" s="84"/>
      <c r="Y269" s="83">
        <v>8</v>
      </c>
      <c r="Z269" s="83">
        <v>8</v>
      </c>
      <c r="AA269" s="83">
        <v>8</v>
      </c>
      <c r="AB269" s="83">
        <v>8</v>
      </c>
      <c r="AC269" s="85"/>
      <c r="AD269" s="84"/>
      <c r="AE269" s="84"/>
      <c r="AF269" s="86">
        <v>8</v>
      </c>
      <c r="AG269" s="27"/>
      <c r="AH269" s="165">
        <f t="shared" si="353"/>
        <v>0</v>
      </c>
      <c r="AI269" s="182">
        <f t="shared" si="354"/>
        <v>0</v>
      </c>
      <c r="AJ269" s="165">
        <f t="shared" si="355"/>
        <v>0</v>
      </c>
      <c r="AK269" s="182">
        <f t="shared" si="356"/>
        <v>0</v>
      </c>
      <c r="AL269" s="165">
        <f t="shared" si="357"/>
        <v>0</v>
      </c>
      <c r="AM269" s="182">
        <f t="shared" si="358"/>
        <v>0</v>
      </c>
      <c r="AN269" s="186">
        <f t="shared" si="359"/>
        <v>0</v>
      </c>
      <c r="AO269" s="187">
        <f t="shared" si="360"/>
        <v>0</v>
      </c>
      <c r="AP269" s="176">
        <f t="shared" si="361"/>
        <v>0</v>
      </c>
      <c r="AQ269" s="178">
        <f t="shared" si="362"/>
        <v>0</v>
      </c>
      <c r="AR269" s="172">
        <f t="shared" si="363"/>
        <v>20</v>
      </c>
      <c r="AS269" s="166">
        <f t="shared" si="364"/>
        <v>160</v>
      </c>
      <c r="AT269" s="27"/>
      <c r="AU269" s="140"/>
      <c r="AV269" s="140"/>
      <c r="AW269" s="140"/>
      <c r="AX269" s="140"/>
      <c r="AY269" s="140"/>
      <c r="AZ269" s="140"/>
      <c r="BA269" s="140"/>
      <c r="BB269" s="140"/>
      <c r="BC269" s="140"/>
      <c r="BD269" s="140"/>
      <c r="BE269" s="140"/>
      <c r="BF269" s="140"/>
      <c r="BG269" s="140"/>
      <c r="BH269" s="140"/>
      <c r="BI269" s="140"/>
    </row>
    <row r="270" spans="1:61" ht="13.5" customHeight="1" thickBot="1" x14ac:dyDescent="0.3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140"/>
      <c r="AV270" s="140"/>
      <c r="AW270" s="140"/>
      <c r="AX270" s="140"/>
      <c r="AY270" s="140"/>
      <c r="AZ270" s="140"/>
      <c r="BA270" s="140"/>
      <c r="BB270" s="140"/>
      <c r="BC270" s="140"/>
      <c r="BD270" s="140"/>
      <c r="BE270" s="140"/>
      <c r="BF270" s="140"/>
      <c r="BG270" s="140"/>
      <c r="BH270" s="140"/>
      <c r="BI270" s="140"/>
    </row>
    <row r="271" spans="1:61" ht="12.75" customHeight="1" thickBot="1" x14ac:dyDescent="0.3">
      <c r="A271" s="141" t="s">
        <v>33</v>
      </c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140"/>
      <c r="AV271" s="140"/>
      <c r="AW271" s="140"/>
      <c r="AX271" s="140"/>
      <c r="AY271" s="140"/>
      <c r="AZ271" s="140"/>
      <c r="BA271" s="140"/>
      <c r="BB271" s="140"/>
      <c r="BC271" s="140"/>
      <c r="BD271" s="140"/>
      <c r="BE271" s="140"/>
      <c r="BF271" s="140"/>
      <c r="BG271" s="140"/>
      <c r="BH271" s="140"/>
      <c r="BI271" s="140"/>
    </row>
    <row r="272" spans="1:61" ht="13.5" customHeight="1" thickBot="1" x14ac:dyDescent="0.3">
      <c r="A272" s="59" t="s">
        <v>70</v>
      </c>
      <c r="B272" s="205">
        <v>1</v>
      </c>
      <c r="C272" s="53">
        <v>2</v>
      </c>
      <c r="D272" s="53">
        <v>3</v>
      </c>
      <c r="E272" s="53">
        <v>4</v>
      </c>
      <c r="F272" s="188">
        <v>5</v>
      </c>
      <c r="G272" s="188">
        <v>6</v>
      </c>
      <c r="H272" s="53">
        <v>7</v>
      </c>
      <c r="I272" s="53">
        <v>8</v>
      </c>
      <c r="J272" s="53">
        <v>9</v>
      </c>
      <c r="K272" s="53">
        <v>10</v>
      </c>
      <c r="L272" s="53">
        <v>11</v>
      </c>
      <c r="M272" s="188">
        <v>12</v>
      </c>
      <c r="N272" s="188">
        <v>13</v>
      </c>
      <c r="O272" s="53">
        <v>14</v>
      </c>
      <c r="P272" s="53">
        <v>15</v>
      </c>
      <c r="Q272" s="53">
        <v>16</v>
      </c>
      <c r="R272" s="219">
        <v>17</v>
      </c>
      <c r="S272" s="53">
        <v>18</v>
      </c>
      <c r="T272" s="84">
        <v>19</v>
      </c>
      <c r="U272" s="84">
        <v>20</v>
      </c>
      <c r="V272" s="83">
        <v>21</v>
      </c>
      <c r="W272" s="83">
        <v>22</v>
      </c>
      <c r="X272" s="83">
        <v>23</v>
      </c>
      <c r="Y272" s="53">
        <v>24</v>
      </c>
      <c r="Z272" s="53">
        <v>25</v>
      </c>
      <c r="AA272" s="188">
        <v>26</v>
      </c>
      <c r="AB272" s="188">
        <v>27</v>
      </c>
      <c r="AC272" s="53">
        <v>28</v>
      </c>
      <c r="AD272" s="53">
        <v>29</v>
      </c>
      <c r="AE272" s="54">
        <v>30</v>
      </c>
      <c r="AF272" s="203"/>
      <c r="AG272" s="27"/>
      <c r="AH272" s="10" t="s">
        <v>21</v>
      </c>
      <c r="AI272" s="31" t="s">
        <v>20</v>
      </c>
      <c r="AJ272" s="10" t="s">
        <v>22</v>
      </c>
      <c r="AK272" s="31" t="s">
        <v>19</v>
      </c>
      <c r="AL272" s="10" t="s">
        <v>23</v>
      </c>
      <c r="AM272" s="31" t="s">
        <v>24</v>
      </c>
      <c r="AN272" s="10" t="s">
        <v>25</v>
      </c>
      <c r="AO272" s="31" t="s">
        <v>26</v>
      </c>
      <c r="AP272" s="10" t="s">
        <v>28</v>
      </c>
      <c r="AQ272" s="31" t="s">
        <v>27</v>
      </c>
      <c r="AR272" s="143" t="s">
        <v>29</v>
      </c>
      <c r="AS272" s="31" t="s">
        <v>30</v>
      </c>
      <c r="AT272" s="27"/>
      <c r="AU272" s="140"/>
      <c r="AV272" s="140"/>
      <c r="AW272" s="140"/>
      <c r="AX272" s="140"/>
      <c r="AY272" s="140"/>
      <c r="AZ272" s="140"/>
      <c r="BA272" s="140"/>
      <c r="BB272" s="140"/>
      <c r="BC272" s="140"/>
      <c r="BD272" s="140"/>
      <c r="BE272" s="140"/>
      <c r="BF272" s="140"/>
      <c r="BG272" s="140"/>
      <c r="BH272" s="140"/>
      <c r="BI272" s="140"/>
    </row>
    <row r="273" spans="1:61" ht="13.5" customHeight="1" x14ac:dyDescent="0.25">
      <c r="A273" s="50" t="s">
        <v>100</v>
      </c>
      <c r="B273" s="206" t="s">
        <v>1</v>
      </c>
      <c r="C273" s="55" t="s">
        <v>2</v>
      </c>
      <c r="D273" s="55" t="s">
        <v>2</v>
      </c>
      <c r="E273" s="55"/>
      <c r="F273" s="189"/>
      <c r="G273" s="189"/>
      <c r="H273" s="55"/>
      <c r="I273" s="55" t="s">
        <v>0</v>
      </c>
      <c r="J273" s="55" t="s">
        <v>0</v>
      </c>
      <c r="K273" s="55" t="s">
        <v>1</v>
      </c>
      <c r="L273" s="55" t="s">
        <v>1</v>
      </c>
      <c r="M273" s="189" t="s">
        <v>2</v>
      </c>
      <c r="N273" s="189" t="s">
        <v>2</v>
      </c>
      <c r="O273" s="55"/>
      <c r="P273" s="55"/>
      <c r="Q273" s="55"/>
      <c r="R273" s="220"/>
      <c r="S273" s="55" t="s">
        <v>0</v>
      </c>
      <c r="T273" s="189" t="s">
        <v>0</v>
      </c>
      <c r="U273" s="189" t="s">
        <v>1</v>
      </c>
      <c r="V273" s="55" t="s">
        <v>1</v>
      </c>
      <c r="W273" s="55" t="s">
        <v>2</v>
      </c>
      <c r="X273" s="55" t="s">
        <v>2</v>
      </c>
      <c r="Y273" s="55"/>
      <c r="Z273" s="55"/>
      <c r="AA273" s="189"/>
      <c r="AB273" s="189"/>
      <c r="AC273" s="55" t="s">
        <v>0</v>
      </c>
      <c r="AD273" s="55" t="s">
        <v>0</v>
      </c>
      <c r="AE273" s="56" t="s">
        <v>1</v>
      </c>
      <c r="AF273" s="204"/>
      <c r="AG273" s="27"/>
      <c r="AH273" s="14">
        <f>(COUNTIF(B273:AF273,"M"))</f>
        <v>6</v>
      </c>
      <c r="AI273" s="32">
        <f>AH273*8</f>
        <v>48</v>
      </c>
      <c r="AJ273" s="14">
        <f>(COUNTIF(B273:AF273,"A"))</f>
        <v>6</v>
      </c>
      <c r="AK273" s="32">
        <f>AJ273*8</f>
        <v>48</v>
      </c>
      <c r="AL273" s="14">
        <f>(COUNTIF(B273:AF273,"N"))</f>
        <v>6</v>
      </c>
      <c r="AM273" s="32">
        <f>AL273*7.5</f>
        <v>45</v>
      </c>
      <c r="AN273" s="16">
        <f>(COUNTIF(B273:AF273,"1"))+(COUNTIF(B273:AF273,"V"))</f>
        <v>0</v>
      </c>
      <c r="AO273" s="33">
        <f>AN273*8</f>
        <v>0</v>
      </c>
      <c r="AP273" s="18">
        <f>(COUNTIF(B273:AF273,"S"))</f>
        <v>0</v>
      </c>
      <c r="AQ273" s="34">
        <f>AP273*8</f>
        <v>0</v>
      </c>
      <c r="AR273" s="74">
        <f>AH273+AJ273+AL273+(COUNTIF(B273:AF273,"D"))+(COUNTIF(B273:AF273,"8"))</f>
        <v>18</v>
      </c>
      <c r="AS273" s="142">
        <f>AI273+AK273+AM273+(COUNTIF(B273:AF273,"D")*8)+(COUNTIF(B273:AF273,"8")*8)</f>
        <v>141</v>
      </c>
      <c r="AT273" s="27"/>
      <c r="AU273" s="140"/>
      <c r="AV273" s="140"/>
      <c r="AW273" s="140"/>
      <c r="AX273" s="140"/>
      <c r="AY273" s="140"/>
      <c r="AZ273" s="140"/>
      <c r="BA273" s="140"/>
      <c r="BB273" s="140"/>
      <c r="BC273" s="140"/>
      <c r="BD273" s="140"/>
      <c r="BE273" s="140"/>
      <c r="BF273" s="140"/>
      <c r="BG273" s="140"/>
      <c r="BH273" s="140"/>
      <c r="BI273" s="140"/>
    </row>
    <row r="274" spans="1:61" ht="13.5" customHeight="1" x14ac:dyDescent="0.25">
      <c r="A274" s="51" t="s">
        <v>103</v>
      </c>
      <c r="B274" s="52" t="s">
        <v>1</v>
      </c>
      <c r="C274" s="57" t="s">
        <v>2</v>
      </c>
      <c r="D274" s="57" t="s">
        <v>2</v>
      </c>
      <c r="E274" s="57"/>
      <c r="F274" s="190"/>
      <c r="G274" s="190"/>
      <c r="H274" s="57"/>
      <c r="I274" s="57" t="s">
        <v>0</v>
      </c>
      <c r="J274" s="57" t="s">
        <v>0</v>
      </c>
      <c r="K274" s="57" t="s">
        <v>1</v>
      </c>
      <c r="L274" s="57" t="s">
        <v>1</v>
      </c>
      <c r="M274" s="190" t="s">
        <v>2</v>
      </c>
      <c r="N274" s="190" t="s">
        <v>2</v>
      </c>
      <c r="O274" s="57"/>
      <c r="P274" s="57"/>
      <c r="Q274" s="57"/>
      <c r="R274" s="221"/>
      <c r="S274" s="57" t="s">
        <v>0</v>
      </c>
      <c r="T274" s="190" t="s">
        <v>0</v>
      </c>
      <c r="U274" s="190" t="s">
        <v>1</v>
      </c>
      <c r="V274" s="57" t="s">
        <v>1</v>
      </c>
      <c r="W274" s="57" t="s">
        <v>2</v>
      </c>
      <c r="X274" s="57" t="s">
        <v>2</v>
      </c>
      <c r="Y274" s="57"/>
      <c r="Z274" s="57"/>
      <c r="AA274" s="190"/>
      <c r="AB274" s="190"/>
      <c r="AC274" s="57" t="s">
        <v>0</v>
      </c>
      <c r="AD274" s="57" t="s">
        <v>0</v>
      </c>
      <c r="AE274" s="58" t="s">
        <v>1</v>
      </c>
      <c r="AF274" s="204"/>
      <c r="AG274" s="27"/>
      <c r="AH274" s="15">
        <f t="shared" ref="AH274:AH282" si="365">(COUNTIF(B274:AF274,"M"))</f>
        <v>6</v>
      </c>
      <c r="AI274" s="32">
        <f t="shared" ref="AI274:AI282" si="366">AH274*8</f>
        <v>48</v>
      </c>
      <c r="AJ274" s="15">
        <f t="shared" ref="AJ274:AJ282" si="367">(COUNTIF(B274:AF274,"A"))</f>
        <v>6</v>
      </c>
      <c r="AK274" s="32">
        <f t="shared" ref="AK274:AK282" si="368">AJ274*8</f>
        <v>48</v>
      </c>
      <c r="AL274" s="15">
        <f t="shared" ref="AL274:AL282" si="369">(COUNTIF(B274:AF274,"N"))</f>
        <v>6</v>
      </c>
      <c r="AM274" s="32">
        <f t="shared" ref="AM274:AM282" si="370">AL274*7.5</f>
        <v>45</v>
      </c>
      <c r="AN274" s="17">
        <f t="shared" ref="AN274:AN282" si="371">(COUNTIF(B274:AF274,"1"))+(COUNTIF(B274:AF274,"V"))</f>
        <v>0</v>
      </c>
      <c r="AO274" s="33">
        <f t="shared" ref="AO274:AO282" si="372">AN274*8</f>
        <v>0</v>
      </c>
      <c r="AP274" s="19">
        <f t="shared" ref="AP274:AP282" si="373">(COUNTIF(B274:AF274,"S"))</f>
        <v>0</v>
      </c>
      <c r="AQ274" s="34">
        <f t="shared" ref="AQ274:AQ282" si="374">AP274*8</f>
        <v>0</v>
      </c>
      <c r="AR274" s="13">
        <f t="shared" ref="AR274:AR282" si="375">AH274+AJ274+AL274+(COUNTIF(B274:AF274,"D"))+(COUNTIF(B274:AF274,"8"))</f>
        <v>18</v>
      </c>
      <c r="AS274" s="9">
        <f t="shared" ref="AS274:AS282" si="376">AI274+AK274+AM274+(COUNTIF(B274:AF274,"D")*8)+(COUNTIF(B274:AF274,"8")*8)</f>
        <v>141</v>
      </c>
      <c r="AT274" s="27"/>
      <c r="AU274" s="140"/>
      <c r="AV274" s="140"/>
      <c r="AW274" s="140"/>
      <c r="AX274" s="140"/>
      <c r="AY274" s="140"/>
      <c r="AZ274" s="140"/>
      <c r="BA274" s="140"/>
      <c r="BB274" s="140"/>
      <c r="BC274" s="140"/>
      <c r="BD274" s="140"/>
      <c r="BE274" s="140"/>
      <c r="BF274" s="140"/>
      <c r="BG274" s="140"/>
      <c r="BH274" s="140"/>
      <c r="BI274" s="140"/>
    </row>
    <row r="275" spans="1:61" ht="13.5" customHeight="1" x14ac:dyDescent="0.25">
      <c r="A275" s="51" t="s">
        <v>107</v>
      </c>
      <c r="B275" s="52" t="s">
        <v>0</v>
      </c>
      <c r="C275" s="57" t="s">
        <v>1</v>
      </c>
      <c r="D275" s="57" t="s">
        <v>1</v>
      </c>
      <c r="E275" s="57" t="s">
        <v>2</v>
      </c>
      <c r="F275" s="190" t="s">
        <v>2</v>
      </c>
      <c r="G275" s="190"/>
      <c r="H275" s="57"/>
      <c r="I275" s="57"/>
      <c r="J275" s="57"/>
      <c r="K275" s="57" t="s">
        <v>0</v>
      </c>
      <c r="L275" s="57" t="s">
        <v>0</v>
      </c>
      <c r="M275" s="190" t="s">
        <v>1</v>
      </c>
      <c r="N275" s="190" t="s">
        <v>1</v>
      </c>
      <c r="O275" s="57" t="s">
        <v>2</v>
      </c>
      <c r="P275" s="57" t="s">
        <v>2</v>
      </c>
      <c r="Q275" s="57"/>
      <c r="R275" s="221"/>
      <c r="S275" s="57"/>
      <c r="T275" s="190"/>
      <c r="U275" s="190" t="s">
        <v>0</v>
      </c>
      <c r="V275" s="57" t="s">
        <v>0</v>
      </c>
      <c r="W275" s="57" t="s">
        <v>1</v>
      </c>
      <c r="X275" s="57" t="s">
        <v>1</v>
      </c>
      <c r="Y275" s="57" t="s">
        <v>2</v>
      </c>
      <c r="Z275" s="57" t="s">
        <v>2</v>
      </c>
      <c r="AA275" s="190"/>
      <c r="AB275" s="190"/>
      <c r="AC275" s="57"/>
      <c r="AD275" s="57"/>
      <c r="AE275" s="58" t="s">
        <v>0</v>
      </c>
      <c r="AF275" s="204"/>
      <c r="AG275" s="27"/>
      <c r="AH275" s="15">
        <f t="shared" si="365"/>
        <v>6</v>
      </c>
      <c r="AI275" s="32">
        <f t="shared" si="366"/>
        <v>48</v>
      </c>
      <c r="AJ275" s="15">
        <f t="shared" si="367"/>
        <v>6</v>
      </c>
      <c r="AK275" s="32">
        <f t="shared" si="368"/>
        <v>48</v>
      </c>
      <c r="AL275" s="15">
        <f t="shared" si="369"/>
        <v>6</v>
      </c>
      <c r="AM275" s="32">
        <f t="shared" si="370"/>
        <v>45</v>
      </c>
      <c r="AN275" s="17">
        <f t="shared" si="371"/>
        <v>0</v>
      </c>
      <c r="AO275" s="33">
        <f t="shared" si="372"/>
        <v>0</v>
      </c>
      <c r="AP275" s="19">
        <f t="shared" si="373"/>
        <v>0</v>
      </c>
      <c r="AQ275" s="34">
        <f t="shared" si="374"/>
        <v>0</v>
      </c>
      <c r="AR275" s="13">
        <f t="shared" si="375"/>
        <v>18</v>
      </c>
      <c r="AS275" s="9">
        <f t="shared" si="376"/>
        <v>141</v>
      </c>
      <c r="AT275" s="27"/>
      <c r="AU275" s="140"/>
      <c r="AV275" s="140"/>
      <c r="AW275" s="140"/>
      <c r="AX275" s="140"/>
      <c r="AY275" s="140"/>
      <c r="AZ275" s="140"/>
      <c r="BA275" s="140"/>
      <c r="BB275" s="140"/>
      <c r="BC275" s="140"/>
      <c r="BD275" s="140"/>
      <c r="BE275" s="140"/>
      <c r="BF275" s="140"/>
      <c r="BG275" s="140"/>
      <c r="BH275" s="140"/>
      <c r="BI275" s="140"/>
    </row>
    <row r="276" spans="1:61" ht="13.5" customHeight="1" x14ac:dyDescent="0.25">
      <c r="A276" s="51" t="s">
        <v>106</v>
      </c>
      <c r="B276" s="52" t="s">
        <v>0</v>
      </c>
      <c r="C276" s="57" t="s">
        <v>1</v>
      </c>
      <c r="D276" s="57" t="s">
        <v>1</v>
      </c>
      <c r="E276" s="57" t="s">
        <v>2</v>
      </c>
      <c r="F276" s="190" t="s">
        <v>2</v>
      </c>
      <c r="G276" s="190"/>
      <c r="H276" s="57"/>
      <c r="I276" s="57"/>
      <c r="J276" s="57"/>
      <c r="K276" s="57" t="s">
        <v>0</v>
      </c>
      <c r="L276" s="57" t="s">
        <v>0</v>
      </c>
      <c r="M276" s="190" t="s">
        <v>1</v>
      </c>
      <c r="N276" s="190" t="s">
        <v>1</v>
      </c>
      <c r="O276" s="57" t="s">
        <v>2</v>
      </c>
      <c r="P276" s="57" t="s">
        <v>2</v>
      </c>
      <c r="Q276" s="57"/>
      <c r="R276" s="221"/>
      <c r="S276" s="57"/>
      <c r="T276" s="190"/>
      <c r="U276" s="190" t="s">
        <v>0</v>
      </c>
      <c r="V276" s="57" t="s">
        <v>0</v>
      </c>
      <c r="W276" s="57" t="s">
        <v>1</v>
      </c>
      <c r="X276" s="57" t="s">
        <v>1</v>
      </c>
      <c r="Y276" s="57" t="s">
        <v>2</v>
      </c>
      <c r="Z276" s="57" t="s">
        <v>2</v>
      </c>
      <c r="AA276" s="190"/>
      <c r="AB276" s="190"/>
      <c r="AC276" s="57"/>
      <c r="AD276" s="57"/>
      <c r="AE276" s="58" t="s">
        <v>0</v>
      </c>
      <c r="AF276" s="204"/>
      <c r="AG276" s="27"/>
      <c r="AH276" s="15">
        <f t="shared" si="365"/>
        <v>6</v>
      </c>
      <c r="AI276" s="32">
        <f t="shared" si="366"/>
        <v>48</v>
      </c>
      <c r="AJ276" s="15">
        <f t="shared" si="367"/>
        <v>6</v>
      </c>
      <c r="AK276" s="32">
        <f t="shared" si="368"/>
        <v>48</v>
      </c>
      <c r="AL276" s="15">
        <f t="shared" si="369"/>
        <v>6</v>
      </c>
      <c r="AM276" s="32">
        <f t="shared" si="370"/>
        <v>45</v>
      </c>
      <c r="AN276" s="17">
        <f t="shared" si="371"/>
        <v>0</v>
      </c>
      <c r="AO276" s="33">
        <f t="shared" si="372"/>
        <v>0</v>
      </c>
      <c r="AP276" s="19">
        <f t="shared" si="373"/>
        <v>0</v>
      </c>
      <c r="AQ276" s="34">
        <f t="shared" si="374"/>
        <v>0</v>
      </c>
      <c r="AR276" s="13">
        <f t="shared" si="375"/>
        <v>18</v>
      </c>
      <c r="AS276" s="9">
        <f t="shared" si="376"/>
        <v>141</v>
      </c>
      <c r="AT276" s="27"/>
      <c r="AU276" s="140"/>
      <c r="AV276" s="140"/>
      <c r="AW276" s="140"/>
      <c r="AX276" s="140"/>
      <c r="AY276" s="140"/>
      <c r="AZ276" s="140"/>
      <c r="BA276" s="140"/>
      <c r="BB276" s="140"/>
      <c r="BC276" s="140"/>
      <c r="BD276" s="140"/>
      <c r="BE276" s="140"/>
      <c r="BF276" s="140"/>
      <c r="BG276" s="140"/>
      <c r="BH276" s="140"/>
      <c r="BI276" s="140"/>
    </row>
    <row r="277" spans="1:61" ht="13.5" customHeight="1" x14ac:dyDescent="0.25">
      <c r="A277" s="51" t="s">
        <v>102</v>
      </c>
      <c r="B277" s="52"/>
      <c r="C277" s="57" t="s">
        <v>0</v>
      </c>
      <c r="D277" s="57" t="s">
        <v>0</v>
      </c>
      <c r="E277" s="57" t="s">
        <v>1</v>
      </c>
      <c r="F277" s="190" t="s">
        <v>1</v>
      </c>
      <c r="G277" s="190" t="s">
        <v>2</v>
      </c>
      <c r="H277" s="57" t="s">
        <v>2</v>
      </c>
      <c r="I277" s="57"/>
      <c r="J277" s="57"/>
      <c r="K277" s="57"/>
      <c r="L277" s="57"/>
      <c r="M277" s="190" t="s">
        <v>0</v>
      </c>
      <c r="N277" s="190" t="s">
        <v>0</v>
      </c>
      <c r="O277" s="57" t="s">
        <v>1</v>
      </c>
      <c r="P277" s="57" t="s">
        <v>1</v>
      </c>
      <c r="Q277" s="57" t="s">
        <v>2</v>
      </c>
      <c r="R277" s="221" t="s">
        <v>2</v>
      </c>
      <c r="S277" s="57"/>
      <c r="T277" s="190"/>
      <c r="U277" s="190"/>
      <c r="V277" s="57"/>
      <c r="W277" s="57" t="s">
        <v>0</v>
      </c>
      <c r="X277" s="57" t="s">
        <v>0</v>
      </c>
      <c r="Y277" s="57" t="s">
        <v>1</v>
      </c>
      <c r="Z277" s="57" t="s">
        <v>1</v>
      </c>
      <c r="AA277" s="190" t="s">
        <v>2</v>
      </c>
      <c r="AB277" s="190" t="s">
        <v>2</v>
      </c>
      <c r="AC277" s="57"/>
      <c r="AD277" s="57"/>
      <c r="AE277" s="58"/>
      <c r="AF277" s="204"/>
      <c r="AG277" s="27"/>
      <c r="AH277" s="15">
        <f t="shared" si="365"/>
        <v>6</v>
      </c>
      <c r="AI277" s="32">
        <f t="shared" si="366"/>
        <v>48</v>
      </c>
      <c r="AJ277" s="15">
        <f t="shared" si="367"/>
        <v>6</v>
      </c>
      <c r="AK277" s="32">
        <f t="shared" si="368"/>
        <v>48</v>
      </c>
      <c r="AL277" s="15">
        <f t="shared" si="369"/>
        <v>6</v>
      </c>
      <c r="AM277" s="32">
        <f t="shared" si="370"/>
        <v>45</v>
      </c>
      <c r="AN277" s="17">
        <f t="shared" si="371"/>
        <v>0</v>
      </c>
      <c r="AO277" s="33">
        <f t="shared" si="372"/>
        <v>0</v>
      </c>
      <c r="AP277" s="19">
        <f t="shared" si="373"/>
        <v>0</v>
      </c>
      <c r="AQ277" s="34">
        <f t="shared" si="374"/>
        <v>0</v>
      </c>
      <c r="AR277" s="13">
        <f t="shared" si="375"/>
        <v>18</v>
      </c>
      <c r="AS277" s="9">
        <f t="shared" si="376"/>
        <v>141</v>
      </c>
      <c r="AT277" s="27"/>
      <c r="AU277" s="140"/>
      <c r="AV277" s="140"/>
      <c r="AW277" s="140"/>
      <c r="AX277" s="140"/>
      <c r="AY277" s="140"/>
      <c r="AZ277" s="140"/>
      <c r="BA277" s="140"/>
      <c r="BB277" s="140"/>
      <c r="BC277" s="140"/>
      <c r="BD277" s="140"/>
      <c r="BE277" s="140"/>
      <c r="BF277" s="140"/>
      <c r="BG277" s="140"/>
      <c r="BH277" s="140"/>
      <c r="BI277" s="140"/>
    </row>
    <row r="278" spans="1:61" ht="13.5" customHeight="1" x14ac:dyDescent="0.25">
      <c r="A278" s="51" t="s">
        <v>104</v>
      </c>
      <c r="B278" s="52"/>
      <c r="C278" s="57" t="s">
        <v>0</v>
      </c>
      <c r="D278" s="57" t="s">
        <v>0</v>
      </c>
      <c r="E278" s="57" t="s">
        <v>1</v>
      </c>
      <c r="F278" s="190" t="s">
        <v>1</v>
      </c>
      <c r="G278" s="190" t="s">
        <v>2</v>
      </c>
      <c r="H278" s="57" t="s">
        <v>2</v>
      </c>
      <c r="I278" s="57"/>
      <c r="J278" s="57"/>
      <c r="K278" s="57"/>
      <c r="L278" s="57"/>
      <c r="M278" s="190" t="s">
        <v>0</v>
      </c>
      <c r="N278" s="190" t="s">
        <v>0</v>
      </c>
      <c r="O278" s="57" t="s">
        <v>1</v>
      </c>
      <c r="P278" s="57" t="s">
        <v>1</v>
      </c>
      <c r="Q278" s="57" t="s">
        <v>2</v>
      </c>
      <c r="R278" s="221" t="s">
        <v>2</v>
      </c>
      <c r="S278" s="57"/>
      <c r="T278" s="190"/>
      <c r="U278" s="190"/>
      <c r="V278" s="57"/>
      <c r="W278" s="57" t="s">
        <v>0</v>
      </c>
      <c r="X278" s="57" t="s">
        <v>0</v>
      </c>
      <c r="Y278" s="57" t="s">
        <v>1</v>
      </c>
      <c r="Z278" s="57" t="s">
        <v>1</v>
      </c>
      <c r="AA278" s="190" t="s">
        <v>2</v>
      </c>
      <c r="AB278" s="190" t="s">
        <v>2</v>
      </c>
      <c r="AC278" s="57"/>
      <c r="AD278" s="57"/>
      <c r="AE278" s="58"/>
      <c r="AF278" s="204"/>
      <c r="AG278" s="27"/>
      <c r="AH278" s="15">
        <f t="shared" si="365"/>
        <v>6</v>
      </c>
      <c r="AI278" s="32">
        <f t="shared" si="366"/>
        <v>48</v>
      </c>
      <c r="AJ278" s="15">
        <f t="shared" si="367"/>
        <v>6</v>
      </c>
      <c r="AK278" s="32">
        <f t="shared" si="368"/>
        <v>48</v>
      </c>
      <c r="AL278" s="15">
        <f t="shared" si="369"/>
        <v>6</v>
      </c>
      <c r="AM278" s="32">
        <f t="shared" si="370"/>
        <v>45</v>
      </c>
      <c r="AN278" s="17">
        <f t="shared" si="371"/>
        <v>0</v>
      </c>
      <c r="AO278" s="33">
        <f t="shared" si="372"/>
        <v>0</v>
      </c>
      <c r="AP278" s="19">
        <f t="shared" si="373"/>
        <v>0</v>
      </c>
      <c r="AQ278" s="34">
        <f t="shared" si="374"/>
        <v>0</v>
      </c>
      <c r="AR278" s="13">
        <f t="shared" si="375"/>
        <v>18</v>
      </c>
      <c r="AS278" s="9">
        <f t="shared" si="376"/>
        <v>141</v>
      </c>
      <c r="AT278" s="27"/>
      <c r="AU278" s="140"/>
      <c r="AV278" s="140"/>
      <c r="AW278" s="140"/>
      <c r="AX278" s="140"/>
      <c r="AY278" s="140"/>
      <c r="AZ278" s="140"/>
      <c r="BA278" s="140"/>
      <c r="BB278" s="140"/>
      <c r="BC278" s="140"/>
      <c r="BD278" s="140"/>
      <c r="BE278" s="140"/>
      <c r="BF278" s="140"/>
      <c r="BG278" s="140"/>
      <c r="BH278" s="140"/>
      <c r="BI278" s="140"/>
    </row>
    <row r="279" spans="1:61" ht="13.5" customHeight="1" x14ac:dyDescent="0.25">
      <c r="A279" s="51" t="s">
        <v>108</v>
      </c>
      <c r="B279" s="52"/>
      <c r="C279" s="57"/>
      <c r="D279" s="57"/>
      <c r="E279" s="57" t="s">
        <v>0</v>
      </c>
      <c r="F279" s="190" t="s">
        <v>0</v>
      </c>
      <c r="G279" s="190" t="s">
        <v>1</v>
      </c>
      <c r="H279" s="57" t="s">
        <v>1</v>
      </c>
      <c r="I279" s="57" t="s">
        <v>2</v>
      </c>
      <c r="J279" s="57" t="s">
        <v>2</v>
      </c>
      <c r="K279" s="57"/>
      <c r="L279" s="57"/>
      <c r="M279" s="190"/>
      <c r="N279" s="190"/>
      <c r="O279" s="57" t="s">
        <v>0</v>
      </c>
      <c r="P279" s="57" t="s">
        <v>0</v>
      </c>
      <c r="Q279" s="57" t="s">
        <v>1</v>
      </c>
      <c r="R279" s="221" t="s">
        <v>1</v>
      </c>
      <c r="S279" s="57" t="s">
        <v>2</v>
      </c>
      <c r="T279" s="190" t="s">
        <v>2</v>
      </c>
      <c r="U279" s="190"/>
      <c r="V279" s="57"/>
      <c r="W279" s="57"/>
      <c r="X279" s="57"/>
      <c r="Y279" s="57" t="s">
        <v>0</v>
      </c>
      <c r="Z279" s="57" t="s">
        <v>0</v>
      </c>
      <c r="AA279" s="190" t="s">
        <v>1</v>
      </c>
      <c r="AB279" s="190" t="s">
        <v>1</v>
      </c>
      <c r="AC279" s="57" t="s">
        <v>2</v>
      </c>
      <c r="AD279" s="57" t="s">
        <v>2</v>
      </c>
      <c r="AE279" s="58"/>
      <c r="AF279" s="204"/>
      <c r="AG279" s="27"/>
      <c r="AH279" s="15">
        <f t="shared" si="365"/>
        <v>6</v>
      </c>
      <c r="AI279" s="32">
        <f t="shared" si="366"/>
        <v>48</v>
      </c>
      <c r="AJ279" s="15">
        <f t="shared" si="367"/>
        <v>6</v>
      </c>
      <c r="AK279" s="32">
        <f t="shared" si="368"/>
        <v>48</v>
      </c>
      <c r="AL279" s="15">
        <f t="shared" si="369"/>
        <v>6</v>
      </c>
      <c r="AM279" s="32">
        <f t="shared" si="370"/>
        <v>45</v>
      </c>
      <c r="AN279" s="17">
        <f t="shared" si="371"/>
        <v>0</v>
      </c>
      <c r="AO279" s="33">
        <f t="shared" si="372"/>
        <v>0</v>
      </c>
      <c r="AP279" s="19">
        <f t="shared" si="373"/>
        <v>0</v>
      </c>
      <c r="AQ279" s="34">
        <f t="shared" si="374"/>
        <v>0</v>
      </c>
      <c r="AR279" s="13">
        <f t="shared" si="375"/>
        <v>18</v>
      </c>
      <c r="AS279" s="9">
        <f t="shared" si="376"/>
        <v>141</v>
      </c>
      <c r="AT279" s="27"/>
      <c r="AU279" s="140"/>
      <c r="AV279" s="140"/>
      <c r="AW279" s="140"/>
      <c r="AX279" s="140"/>
      <c r="AY279" s="140"/>
      <c r="AZ279" s="140"/>
      <c r="BA279" s="140"/>
      <c r="BB279" s="140"/>
      <c r="BC279" s="140"/>
      <c r="BD279" s="140"/>
      <c r="BE279" s="140"/>
      <c r="BF279" s="140"/>
      <c r="BG279" s="140"/>
      <c r="BH279" s="140"/>
      <c r="BI279" s="140"/>
    </row>
    <row r="280" spans="1:61" ht="13.5" customHeight="1" x14ac:dyDescent="0.25">
      <c r="A280" s="51" t="s">
        <v>101</v>
      </c>
      <c r="B280" s="52"/>
      <c r="C280" s="57"/>
      <c r="D280" s="57"/>
      <c r="E280" s="57" t="s">
        <v>0</v>
      </c>
      <c r="F280" s="190" t="s">
        <v>0</v>
      </c>
      <c r="G280" s="190" t="s">
        <v>1</v>
      </c>
      <c r="H280" s="57" t="s">
        <v>1</v>
      </c>
      <c r="I280" s="57" t="s">
        <v>2</v>
      </c>
      <c r="J280" s="57" t="s">
        <v>2</v>
      </c>
      <c r="K280" s="57"/>
      <c r="L280" s="57"/>
      <c r="M280" s="190"/>
      <c r="N280" s="190"/>
      <c r="O280" s="57" t="s">
        <v>0</v>
      </c>
      <c r="P280" s="57" t="s">
        <v>0</v>
      </c>
      <c r="Q280" s="57" t="s">
        <v>1</v>
      </c>
      <c r="R280" s="221" t="s">
        <v>1</v>
      </c>
      <c r="S280" s="57" t="s">
        <v>2</v>
      </c>
      <c r="T280" s="190" t="s">
        <v>2</v>
      </c>
      <c r="U280" s="190"/>
      <c r="V280" s="57"/>
      <c r="W280" s="57"/>
      <c r="X280" s="57"/>
      <c r="Y280" s="57" t="s">
        <v>0</v>
      </c>
      <c r="Z280" s="57" t="s">
        <v>0</v>
      </c>
      <c r="AA280" s="190" t="s">
        <v>1</v>
      </c>
      <c r="AB280" s="190" t="s">
        <v>1</v>
      </c>
      <c r="AC280" s="57" t="s">
        <v>2</v>
      </c>
      <c r="AD280" s="57" t="s">
        <v>2</v>
      </c>
      <c r="AE280" s="58"/>
      <c r="AF280" s="204"/>
      <c r="AG280" s="27"/>
      <c r="AH280" s="15">
        <f t="shared" si="365"/>
        <v>6</v>
      </c>
      <c r="AI280" s="32">
        <f t="shared" si="366"/>
        <v>48</v>
      </c>
      <c r="AJ280" s="15">
        <f t="shared" si="367"/>
        <v>6</v>
      </c>
      <c r="AK280" s="32">
        <f t="shared" si="368"/>
        <v>48</v>
      </c>
      <c r="AL280" s="15">
        <f t="shared" si="369"/>
        <v>6</v>
      </c>
      <c r="AM280" s="32">
        <f t="shared" si="370"/>
        <v>45</v>
      </c>
      <c r="AN280" s="17">
        <f t="shared" si="371"/>
        <v>0</v>
      </c>
      <c r="AO280" s="33">
        <f t="shared" si="372"/>
        <v>0</v>
      </c>
      <c r="AP280" s="19">
        <f t="shared" si="373"/>
        <v>0</v>
      </c>
      <c r="AQ280" s="34">
        <f t="shared" si="374"/>
        <v>0</v>
      </c>
      <c r="AR280" s="13">
        <f t="shared" si="375"/>
        <v>18</v>
      </c>
      <c r="AS280" s="9">
        <f t="shared" si="376"/>
        <v>141</v>
      </c>
      <c r="AT280" s="27"/>
      <c r="AU280" s="140"/>
      <c r="AV280" s="140"/>
      <c r="AW280" s="140"/>
      <c r="AX280" s="140"/>
      <c r="AY280" s="140"/>
      <c r="AZ280" s="140"/>
      <c r="BA280" s="140"/>
      <c r="BB280" s="140"/>
      <c r="BC280" s="140"/>
      <c r="BD280" s="140"/>
      <c r="BE280" s="140"/>
      <c r="BF280" s="140"/>
      <c r="BG280" s="140"/>
      <c r="BH280" s="140"/>
      <c r="BI280" s="140"/>
    </row>
    <row r="281" spans="1:61" ht="13.5" customHeight="1" x14ac:dyDescent="0.25">
      <c r="A281" s="51" t="s">
        <v>105</v>
      </c>
      <c r="B281" s="52" t="s">
        <v>2</v>
      </c>
      <c r="C281" s="57"/>
      <c r="D281" s="57"/>
      <c r="E281" s="57"/>
      <c r="F281" s="190"/>
      <c r="G281" s="190" t="s">
        <v>0</v>
      </c>
      <c r="H281" s="57" t="s">
        <v>0</v>
      </c>
      <c r="I281" s="57" t="s">
        <v>1</v>
      </c>
      <c r="J281" s="57" t="s">
        <v>1</v>
      </c>
      <c r="K281" s="57" t="s">
        <v>2</v>
      </c>
      <c r="L281" s="57" t="s">
        <v>2</v>
      </c>
      <c r="M281" s="190"/>
      <c r="N281" s="190"/>
      <c r="O281" s="57"/>
      <c r="P281" s="57"/>
      <c r="Q281" s="57" t="s">
        <v>0</v>
      </c>
      <c r="R281" s="221" t="s">
        <v>0</v>
      </c>
      <c r="S281" s="57" t="s">
        <v>1</v>
      </c>
      <c r="T281" s="190" t="s">
        <v>1</v>
      </c>
      <c r="U281" s="190" t="s">
        <v>2</v>
      </c>
      <c r="V281" s="57" t="s">
        <v>2</v>
      </c>
      <c r="W281" s="57"/>
      <c r="X281" s="57"/>
      <c r="Y281" s="57"/>
      <c r="Z281" s="57"/>
      <c r="AA281" s="190" t="s">
        <v>0</v>
      </c>
      <c r="AB281" s="190" t="s">
        <v>0</v>
      </c>
      <c r="AC281" s="57" t="s">
        <v>1</v>
      </c>
      <c r="AD281" s="57" t="s">
        <v>1</v>
      </c>
      <c r="AE281" s="58" t="s">
        <v>2</v>
      </c>
      <c r="AF281" s="204"/>
      <c r="AG281" s="27"/>
      <c r="AH281" s="15">
        <f t="shared" si="365"/>
        <v>6</v>
      </c>
      <c r="AI281" s="32">
        <f t="shared" si="366"/>
        <v>48</v>
      </c>
      <c r="AJ281" s="15">
        <f t="shared" si="367"/>
        <v>6</v>
      </c>
      <c r="AK281" s="32">
        <f t="shared" si="368"/>
        <v>48</v>
      </c>
      <c r="AL281" s="15">
        <f t="shared" si="369"/>
        <v>6</v>
      </c>
      <c r="AM281" s="32">
        <f t="shared" si="370"/>
        <v>45</v>
      </c>
      <c r="AN281" s="17">
        <f t="shared" si="371"/>
        <v>0</v>
      </c>
      <c r="AO281" s="33">
        <f t="shared" si="372"/>
        <v>0</v>
      </c>
      <c r="AP281" s="19">
        <f t="shared" si="373"/>
        <v>0</v>
      </c>
      <c r="AQ281" s="34">
        <f t="shared" si="374"/>
        <v>0</v>
      </c>
      <c r="AR281" s="13">
        <f t="shared" si="375"/>
        <v>18</v>
      </c>
      <c r="AS281" s="9">
        <f t="shared" si="376"/>
        <v>141</v>
      </c>
      <c r="AT281" s="27"/>
      <c r="AU281" s="140"/>
      <c r="AV281" s="140"/>
      <c r="AW281" s="140"/>
      <c r="AX281" s="140"/>
      <c r="AY281" s="140"/>
      <c r="AZ281" s="140"/>
      <c r="BA281" s="140"/>
      <c r="BB281" s="140"/>
      <c r="BC281" s="140"/>
      <c r="BD281" s="140"/>
      <c r="BE281" s="140"/>
      <c r="BF281" s="140"/>
      <c r="BG281" s="140"/>
      <c r="BH281" s="140"/>
      <c r="BI281" s="140"/>
    </row>
    <row r="282" spans="1:61" ht="13.5" customHeight="1" thickBot="1" x14ac:dyDescent="0.3">
      <c r="A282" s="51" t="s">
        <v>124</v>
      </c>
      <c r="B282" s="207" t="s">
        <v>2</v>
      </c>
      <c r="C282" s="64"/>
      <c r="D282" s="64"/>
      <c r="E282" s="64"/>
      <c r="F282" s="191"/>
      <c r="G282" s="191" t="s">
        <v>0</v>
      </c>
      <c r="H282" s="64" t="s">
        <v>0</v>
      </c>
      <c r="I282" s="64" t="s">
        <v>1</v>
      </c>
      <c r="J282" s="64" t="s">
        <v>1</v>
      </c>
      <c r="K282" s="64" t="s">
        <v>2</v>
      </c>
      <c r="L282" s="64" t="s">
        <v>2</v>
      </c>
      <c r="M282" s="191"/>
      <c r="N282" s="191"/>
      <c r="O282" s="64"/>
      <c r="P282" s="64"/>
      <c r="Q282" s="64" t="s">
        <v>0</v>
      </c>
      <c r="R282" s="222" t="s">
        <v>0</v>
      </c>
      <c r="S282" s="64" t="s">
        <v>1</v>
      </c>
      <c r="T282" s="191" t="s">
        <v>1</v>
      </c>
      <c r="U282" s="191" t="s">
        <v>2</v>
      </c>
      <c r="V282" s="64" t="s">
        <v>2</v>
      </c>
      <c r="W282" s="64"/>
      <c r="X282" s="64"/>
      <c r="Y282" s="64"/>
      <c r="Z282" s="64"/>
      <c r="AA282" s="191" t="s">
        <v>0</v>
      </c>
      <c r="AB282" s="191" t="s">
        <v>0</v>
      </c>
      <c r="AC282" s="64" t="s">
        <v>1</v>
      </c>
      <c r="AD282" s="64" t="s">
        <v>1</v>
      </c>
      <c r="AE282" s="65" t="s">
        <v>2</v>
      </c>
      <c r="AF282" s="204"/>
      <c r="AG282" s="27"/>
      <c r="AH282" s="69">
        <f t="shared" si="365"/>
        <v>6</v>
      </c>
      <c r="AI282" s="60">
        <f t="shared" si="366"/>
        <v>48</v>
      </c>
      <c r="AJ282" s="69">
        <f t="shared" si="367"/>
        <v>6</v>
      </c>
      <c r="AK282" s="60">
        <f t="shared" si="368"/>
        <v>48</v>
      </c>
      <c r="AL282" s="69">
        <f t="shared" si="369"/>
        <v>6</v>
      </c>
      <c r="AM282" s="60">
        <f t="shared" si="370"/>
        <v>45</v>
      </c>
      <c r="AN282" s="70">
        <f t="shared" si="371"/>
        <v>0</v>
      </c>
      <c r="AO282" s="61">
        <f t="shared" si="372"/>
        <v>0</v>
      </c>
      <c r="AP282" s="71">
        <f t="shared" si="373"/>
        <v>0</v>
      </c>
      <c r="AQ282" s="62">
        <f t="shared" si="374"/>
        <v>0</v>
      </c>
      <c r="AR282" s="72">
        <f t="shared" si="375"/>
        <v>18</v>
      </c>
      <c r="AS282" s="73">
        <f t="shared" si="376"/>
        <v>141</v>
      </c>
      <c r="AT282" s="27"/>
      <c r="AU282" s="140"/>
      <c r="AV282" s="140"/>
      <c r="AW282" s="140"/>
      <c r="AX282" s="140"/>
      <c r="AY282" s="140"/>
      <c r="AZ282" s="140"/>
      <c r="BA282" s="140"/>
      <c r="BB282" s="140"/>
      <c r="BC282" s="140"/>
      <c r="BD282" s="140"/>
      <c r="BE282" s="140"/>
      <c r="BF282" s="140"/>
      <c r="BG282" s="140"/>
      <c r="BH282" s="140"/>
      <c r="BI282" s="140"/>
    </row>
    <row r="283" spans="1:61" ht="13.5" customHeight="1" thickBot="1" x14ac:dyDescent="0.3">
      <c r="A283" s="63" t="s">
        <v>72</v>
      </c>
      <c r="B283" s="150"/>
      <c r="C283" s="15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  <c r="AC283" s="151"/>
      <c r="AD283" s="151"/>
      <c r="AE283" s="152"/>
      <c r="AF283" s="204"/>
      <c r="AG283" s="27"/>
      <c r="AH283" s="66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8"/>
      <c r="AT283" s="27"/>
      <c r="AU283" s="140"/>
      <c r="AV283" s="140"/>
      <c r="AW283" s="140"/>
      <c r="AX283" s="140"/>
      <c r="AY283" s="140"/>
      <c r="AZ283" s="140"/>
      <c r="BA283" s="140"/>
      <c r="BB283" s="140"/>
      <c r="BC283" s="140"/>
      <c r="BD283" s="140"/>
      <c r="BE283" s="140"/>
      <c r="BF283" s="140"/>
      <c r="BG283" s="140"/>
      <c r="BH283" s="140"/>
      <c r="BI283" s="140"/>
    </row>
    <row r="284" spans="1:61" ht="13.5" customHeight="1" x14ac:dyDescent="0.25">
      <c r="A284" s="148" t="s">
        <v>111</v>
      </c>
      <c r="B284" s="153" t="s">
        <v>0</v>
      </c>
      <c r="C284" s="154" t="s">
        <v>0</v>
      </c>
      <c r="D284" s="154" t="s">
        <v>0</v>
      </c>
      <c r="E284" s="154" t="s">
        <v>0</v>
      </c>
      <c r="F284" s="192"/>
      <c r="G284" s="192"/>
      <c r="H284" s="154" t="s">
        <v>1</v>
      </c>
      <c r="I284" s="154" t="s">
        <v>1</v>
      </c>
      <c r="J284" s="154" t="s">
        <v>1</v>
      </c>
      <c r="K284" s="154" t="s">
        <v>1</v>
      </c>
      <c r="L284" s="154" t="s">
        <v>1</v>
      </c>
      <c r="M284" s="192"/>
      <c r="N284" s="192"/>
      <c r="O284" s="154" t="s">
        <v>0</v>
      </c>
      <c r="P284" s="154" t="s">
        <v>0</v>
      </c>
      <c r="Q284" s="154" t="s">
        <v>0</v>
      </c>
      <c r="R284" s="223"/>
      <c r="S284" s="154" t="s">
        <v>0</v>
      </c>
      <c r="T284" s="192"/>
      <c r="U284" s="192"/>
      <c r="V284" s="154" t="s">
        <v>1</v>
      </c>
      <c r="W284" s="154" t="s">
        <v>1</v>
      </c>
      <c r="X284" s="154" t="s">
        <v>1</v>
      </c>
      <c r="Y284" s="154" t="s">
        <v>1</v>
      </c>
      <c r="Z284" s="154" t="s">
        <v>1</v>
      </c>
      <c r="AA284" s="192"/>
      <c r="AB284" s="192"/>
      <c r="AC284" s="154" t="s">
        <v>0</v>
      </c>
      <c r="AD284" s="154" t="s">
        <v>0</v>
      </c>
      <c r="AE284" s="155" t="s">
        <v>0</v>
      </c>
      <c r="AF284" s="204"/>
      <c r="AG284" s="27"/>
      <c r="AH284" s="14">
        <f t="shared" ref="AH284:AH287" si="377">(COUNTIF(B284:AF284,"M"))</f>
        <v>11</v>
      </c>
      <c r="AI284" s="32">
        <f t="shared" ref="AI284:AI287" si="378">AH284*8</f>
        <v>88</v>
      </c>
      <c r="AJ284" s="14">
        <f t="shared" ref="AJ284:AJ287" si="379">(COUNTIF(B284:AF284,"A"))</f>
        <v>10</v>
      </c>
      <c r="AK284" s="32">
        <f t="shared" ref="AK284:AK287" si="380">AJ284*8</f>
        <v>80</v>
      </c>
      <c r="AL284" s="14">
        <f t="shared" ref="AL284:AL287" si="381">(COUNTIF(B284:AF284,"N"))</f>
        <v>0</v>
      </c>
      <c r="AM284" s="32">
        <f t="shared" ref="AM284:AM287" si="382">AL284*7.5</f>
        <v>0</v>
      </c>
      <c r="AN284" s="16">
        <f t="shared" ref="AN284:AN287" si="383">(COUNTIF(B284:AF284,"1"))+(COUNTIF(B284:AF284,"V"))</f>
        <v>0</v>
      </c>
      <c r="AO284" s="167">
        <f t="shared" ref="AO284:AO287" si="384">AN284*8</f>
        <v>0</v>
      </c>
      <c r="AP284" s="18">
        <f t="shared" ref="AP284:AP287" si="385">(COUNTIF(B284:AF284,"S"))</f>
        <v>0</v>
      </c>
      <c r="AQ284" s="175">
        <f t="shared" ref="AQ284:AQ287" si="386">AP284*8</f>
        <v>0</v>
      </c>
      <c r="AR284" s="169">
        <f t="shared" ref="AR284:AR287" si="387">AH284+AJ284+AL284+(COUNTIF(B284:AF284,"D"))+(COUNTIF(B284:AF284,"8"))</f>
        <v>21</v>
      </c>
      <c r="AS284" s="75">
        <f t="shared" ref="AS284:AS287" si="388">AI284+AK284+AM284+(COUNTIF(B284:AF284,"D")*8)+(COUNTIF(B284:AF284,"8")*8)</f>
        <v>168</v>
      </c>
      <c r="AT284" s="27"/>
      <c r="AU284" s="140"/>
      <c r="AV284" s="140"/>
      <c r="AW284" s="140"/>
      <c r="AX284" s="140"/>
      <c r="AY284" s="140"/>
      <c r="AZ284" s="140"/>
      <c r="BA284" s="140"/>
      <c r="BB284" s="140"/>
      <c r="BC284" s="140"/>
      <c r="BD284" s="140"/>
      <c r="BE284" s="140"/>
      <c r="BF284" s="140"/>
      <c r="BG284" s="140"/>
      <c r="BH284" s="140"/>
      <c r="BI284" s="140"/>
    </row>
    <row r="285" spans="1:61" ht="13.5" customHeight="1" x14ac:dyDescent="0.25">
      <c r="A285" s="148" t="s">
        <v>109</v>
      </c>
      <c r="B285" s="52" t="s">
        <v>1</v>
      </c>
      <c r="C285" s="57" t="s">
        <v>1</v>
      </c>
      <c r="D285" s="57" t="s">
        <v>1</v>
      </c>
      <c r="E285" s="57" t="s">
        <v>1</v>
      </c>
      <c r="F285" s="190"/>
      <c r="G285" s="190"/>
      <c r="H285" s="57" t="s">
        <v>0</v>
      </c>
      <c r="I285" s="57" t="s">
        <v>0</v>
      </c>
      <c r="J285" s="57" t="s">
        <v>0</v>
      </c>
      <c r="K285" s="57" t="s">
        <v>0</v>
      </c>
      <c r="L285" s="57" t="s">
        <v>0</v>
      </c>
      <c r="M285" s="190"/>
      <c r="N285" s="190"/>
      <c r="O285" s="57" t="s">
        <v>1</v>
      </c>
      <c r="P285" s="57" t="s">
        <v>1</v>
      </c>
      <c r="Q285" s="57" t="s">
        <v>1</v>
      </c>
      <c r="R285" s="221"/>
      <c r="S285" s="57" t="s">
        <v>1</v>
      </c>
      <c r="T285" s="190"/>
      <c r="U285" s="190"/>
      <c r="V285" s="57" t="s">
        <v>0</v>
      </c>
      <c r="W285" s="57" t="s">
        <v>0</v>
      </c>
      <c r="X285" s="57" t="s">
        <v>0</v>
      </c>
      <c r="Y285" s="57" t="s">
        <v>0</v>
      </c>
      <c r="Z285" s="57" t="s">
        <v>0</v>
      </c>
      <c r="AA285" s="190"/>
      <c r="AB285" s="190"/>
      <c r="AC285" s="57" t="s">
        <v>1</v>
      </c>
      <c r="AD285" s="57" t="s">
        <v>1</v>
      </c>
      <c r="AE285" s="58" t="s">
        <v>1</v>
      </c>
      <c r="AF285" s="204"/>
      <c r="AG285" s="27"/>
      <c r="AH285" s="15">
        <f t="shared" si="377"/>
        <v>10</v>
      </c>
      <c r="AI285" s="32">
        <f t="shared" si="378"/>
        <v>80</v>
      </c>
      <c r="AJ285" s="15">
        <f t="shared" si="379"/>
        <v>11</v>
      </c>
      <c r="AK285" s="32">
        <f t="shared" si="380"/>
        <v>88</v>
      </c>
      <c r="AL285" s="15">
        <f t="shared" si="381"/>
        <v>0</v>
      </c>
      <c r="AM285" s="32">
        <f t="shared" si="382"/>
        <v>0</v>
      </c>
      <c r="AN285" s="17">
        <f t="shared" si="383"/>
        <v>0</v>
      </c>
      <c r="AO285" s="167">
        <f t="shared" si="384"/>
        <v>0</v>
      </c>
      <c r="AP285" s="19">
        <f t="shared" si="385"/>
        <v>0</v>
      </c>
      <c r="AQ285" s="175">
        <f t="shared" si="386"/>
        <v>0</v>
      </c>
      <c r="AR285" s="170">
        <f t="shared" si="387"/>
        <v>21</v>
      </c>
      <c r="AS285" s="9">
        <f t="shared" si="388"/>
        <v>168</v>
      </c>
      <c r="AT285" s="27"/>
      <c r="AU285" s="140"/>
      <c r="AV285" s="140"/>
      <c r="AW285" s="140"/>
      <c r="AX285" s="140"/>
      <c r="AY285" s="140"/>
      <c r="AZ285" s="140"/>
      <c r="BA285" s="140"/>
      <c r="BB285" s="140"/>
      <c r="BC285" s="140"/>
      <c r="BD285" s="140"/>
      <c r="BE285" s="140"/>
      <c r="BF285" s="140"/>
      <c r="BG285" s="140"/>
      <c r="BH285" s="140"/>
      <c r="BI285" s="140"/>
    </row>
    <row r="286" spans="1:61" ht="13.5" customHeight="1" x14ac:dyDescent="0.25">
      <c r="A286" s="148" t="s">
        <v>123</v>
      </c>
      <c r="B286" s="52"/>
      <c r="C286" s="57"/>
      <c r="D286" s="57"/>
      <c r="E286" s="149"/>
      <c r="F286" s="190"/>
      <c r="G286" s="190"/>
      <c r="H286" s="57"/>
      <c r="I286" s="57"/>
      <c r="J286" s="57"/>
      <c r="K286" s="57"/>
      <c r="L286" s="57"/>
      <c r="M286" s="190"/>
      <c r="N286" s="190"/>
      <c r="O286" s="57"/>
      <c r="P286" s="57"/>
      <c r="Q286" s="57"/>
      <c r="R286" s="221"/>
      <c r="S286" s="57"/>
      <c r="T286" s="190"/>
      <c r="U286" s="190"/>
      <c r="V286" s="149"/>
      <c r="W286" s="149"/>
      <c r="X286" s="149"/>
      <c r="Y286" s="57"/>
      <c r="Z286" s="57"/>
      <c r="AA286" s="190"/>
      <c r="AB286" s="190"/>
      <c r="AC286" s="57"/>
      <c r="AD286" s="57"/>
      <c r="AE286" s="156"/>
      <c r="AF286" s="203"/>
      <c r="AG286" s="27"/>
      <c r="AH286" s="15">
        <f t="shared" si="377"/>
        <v>0</v>
      </c>
      <c r="AI286" s="32">
        <f t="shared" si="378"/>
        <v>0</v>
      </c>
      <c r="AJ286" s="15">
        <f t="shared" si="379"/>
        <v>0</v>
      </c>
      <c r="AK286" s="32">
        <f t="shared" si="380"/>
        <v>0</v>
      </c>
      <c r="AL286" s="15">
        <f t="shared" si="381"/>
        <v>0</v>
      </c>
      <c r="AM286" s="32">
        <f t="shared" si="382"/>
        <v>0</v>
      </c>
      <c r="AN286" s="17">
        <f t="shared" si="383"/>
        <v>0</v>
      </c>
      <c r="AO286" s="167">
        <f t="shared" si="384"/>
        <v>0</v>
      </c>
      <c r="AP286" s="19">
        <f t="shared" si="385"/>
        <v>0</v>
      </c>
      <c r="AQ286" s="175">
        <f t="shared" si="386"/>
        <v>0</v>
      </c>
      <c r="AR286" s="170">
        <f t="shared" si="387"/>
        <v>0</v>
      </c>
      <c r="AS286" s="9">
        <f t="shared" si="388"/>
        <v>0</v>
      </c>
      <c r="AT286" s="27"/>
      <c r="AU286" s="140"/>
      <c r="AV286" s="140"/>
      <c r="AW286" s="140"/>
      <c r="AX286" s="140"/>
      <c r="AY286" s="140"/>
      <c r="AZ286" s="140"/>
      <c r="BA286" s="140"/>
      <c r="BB286" s="140"/>
      <c r="BC286" s="140"/>
      <c r="BD286" s="140"/>
      <c r="BE286" s="140"/>
      <c r="BF286" s="140"/>
      <c r="BG286" s="140"/>
      <c r="BH286" s="140"/>
      <c r="BI286" s="140"/>
    </row>
    <row r="287" spans="1:61" ht="13.5" customHeight="1" thickBot="1" x14ac:dyDescent="0.3">
      <c r="A287" s="148" t="s">
        <v>71</v>
      </c>
      <c r="B287" s="157"/>
      <c r="C287" s="158"/>
      <c r="D287" s="158"/>
      <c r="E287" s="158"/>
      <c r="F287" s="193"/>
      <c r="G287" s="193"/>
      <c r="H287" s="158"/>
      <c r="I287" s="158"/>
      <c r="J287" s="158"/>
      <c r="K287" s="158"/>
      <c r="L287" s="158"/>
      <c r="M287" s="193"/>
      <c r="N287" s="193"/>
      <c r="O287" s="158"/>
      <c r="P287" s="158"/>
      <c r="Q287" s="158"/>
      <c r="R287" s="224"/>
      <c r="S287" s="158"/>
      <c r="T287" s="193"/>
      <c r="U287" s="193"/>
      <c r="V287" s="158"/>
      <c r="W287" s="158"/>
      <c r="X287" s="158"/>
      <c r="Y287" s="158"/>
      <c r="Z287" s="158"/>
      <c r="AA287" s="193"/>
      <c r="AB287" s="193"/>
      <c r="AC287" s="158"/>
      <c r="AD287" s="158"/>
      <c r="AE287" s="159"/>
      <c r="AF287" s="204"/>
      <c r="AG287" s="27"/>
      <c r="AH287" s="69">
        <f t="shared" si="377"/>
        <v>0</v>
      </c>
      <c r="AI287" s="60">
        <f t="shared" si="378"/>
        <v>0</v>
      </c>
      <c r="AJ287" s="69">
        <f t="shared" si="379"/>
        <v>0</v>
      </c>
      <c r="AK287" s="60">
        <f t="shared" si="380"/>
        <v>0</v>
      </c>
      <c r="AL287" s="69">
        <f t="shared" si="381"/>
        <v>0</v>
      </c>
      <c r="AM287" s="60">
        <f t="shared" si="382"/>
        <v>0</v>
      </c>
      <c r="AN287" s="70">
        <f t="shared" si="383"/>
        <v>0</v>
      </c>
      <c r="AO287" s="168">
        <f t="shared" si="384"/>
        <v>0</v>
      </c>
      <c r="AP287" s="71">
        <f t="shared" si="385"/>
        <v>0</v>
      </c>
      <c r="AQ287" s="179">
        <f t="shared" si="386"/>
        <v>0</v>
      </c>
      <c r="AR287" s="171">
        <f t="shared" si="387"/>
        <v>0</v>
      </c>
      <c r="AS287" s="73">
        <f t="shared" si="388"/>
        <v>0</v>
      </c>
      <c r="AT287" s="27"/>
      <c r="AU287" s="140"/>
      <c r="AV287" s="140"/>
      <c r="AW287" s="140"/>
      <c r="AX287" s="140"/>
      <c r="AY287" s="140"/>
      <c r="AZ287" s="140"/>
      <c r="BA287" s="140"/>
      <c r="BB287" s="140"/>
      <c r="BC287" s="140"/>
      <c r="BD287" s="140"/>
      <c r="BE287" s="140"/>
      <c r="BF287" s="140"/>
      <c r="BG287" s="140"/>
      <c r="BH287" s="140"/>
      <c r="BI287" s="140"/>
    </row>
    <row r="288" spans="1:61" ht="13.5" customHeight="1" thickBot="1" x14ac:dyDescent="0.3">
      <c r="A288" s="63" t="s">
        <v>73</v>
      </c>
      <c r="B288" s="147"/>
      <c r="C288" s="145"/>
      <c r="D288" s="145"/>
      <c r="E288" s="145"/>
      <c r="F288" s="145"/>
      <c r="G288" s="145"/>
      <c r="H288" s="145"/>
      <c r="I288" s="145"/>
      <c r="J288" s="145"/>
      <c r="K288" s="145"/>
      <c r="L288" s="145"/>
      <c r="M288" s="145"/>
      <c r="N288" s="145"/>
      <c r="O288" s="145"/>
      <c r="P288" s="145"/>
      <c r="Q288" s="145"/>
      <c r="R288" s="145"/>
      <c r="S288" s="145"/>
      <c r="T288" s="145"/>
      <c r="U288" s="145"/>
      <c r="V288" s="145"/>
      <c r="W288" s="145"/>
      <c r="X288" s="145"/>
      <c r="Y288" s="145"/>
      <c r="Z288" s="145"/>
      <c r="AA288" s="145"/>
      <c r="AB288" s="145"/>
      <c r="AC288" s="145"/>
      <c r="AD288" s="145"/>
      <c r="AE288" s="146"/>
      <c r="AF288" s="204"/>
      <c r="AG288" s="27"/>
      <c r="AH288" s="66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8"/>
      <c r="AT288" s="27"/>
      <c r="AU288" s="140"/>
      <c r="AV288" s="140"/>
      <c r="AW288" s="140"/>
      <c r="AX288" s="140"/>
      <c r="AY288" s="140"/>
      <c r="AZ288" s="140"/>
      <c r="BA288" s="140"/>
      <c r="BB288" s="140"/>
      <c r="BC288" s="140"/>
      <c r="BD288" s="140"/>
      <c r="BE288" s="140"/>
      <c r="BF288" s="140"/>
      <c r="BG288" s="140"/>
      <c r="BH288" s="140"/>
      <c r="BI288" s="140"/>
    </row>
    <row r="289" spans="1:61" ht="13.5" customHeight="1" x14ac:dyDescent="0.25">
      <c r="A289" s="160" t="s">
        <v>71</v>
      </c>
      <c r="B289" s="153"/>
      <c r="C289" s="154"/>
      <c r="D289" s="154"/>
      <c r="E289" s="154"/>
      <c r="F289" s="192"/>
      <c r="G289" s="192"/>
      <c r="H289" s="154"/>
      <c r="I289" s="154"/>
      <c r="J289" s="154"/>
      <c r="K289" s="154"/>
      <c r="L289" s="154"/>
      <c r="M289" s="192"/>
      <c r="N289" s="192"/>
      <c r="O289" s="154"/>
      <c r="P289" s="154"/>
      <c r="Q289" s="154"/>
      <c r="R289" s="223"/>
      <c r="S289" s="154"/>
      <c r="T289" s="192"/>
      <c r="U289" s="192"/>
      <c r="V289" s="154"/>
      <c r="W289" s="154"/>
      <c r="X289" s="154"/>
      <c r="Y289" s="154"/>
      <c r="Z289" s="154"/>
      <c r="AA289" s="192"/>
      <c r="AB289" s="192"/>
      <c r="AC289" s="154"/>
      <c r="AD289" s="154"/>
      <c r="AE289" s="155"/>
      <c r="AF289" s="204"/>
      <c r="AG289" s="27"/>
      <c r="AH289" s="164">
        <f t="shared" ref="AH289:AH295" si="389">(COUNTIF(B289:AF289,"M"))</f>
        <v>0</v>
      </c>
      <c r="AI289" s="180">
        <f t="shared" ref="AI289:AI295" si="390">AH289*8</f>
        <v>0</v>
      </c>
      <c r="AJ289" s="164">
        <f t="shared" ref="AJ289:AJ295" si="391">(COUNTIF(B289:AF289,"A"))</f>
        <v>0</v>
      </c>
      <c r="AK289" s="180">
        <f t="shared" ref="AK289:AK295" si="392">AJ289*8</f>
        <v>0</v>
      </c>
      <c r="AL289" s="164">
        <f t="shared" ref="AL289:AL295" si="393">(COUNTIF(B289:AF289,"N"))</f>
        <v>0</v>
      </c>
      <c r="AM289" s="180">
        <f t="shared" ref="AM289:AM295" si="394">AL289*7.5</f>
        <v>0</v>
      </c>
      <c r="AN289" s="183">
        <f t="shared" ref="AN289:AN295" si="395">(COUNTIF(B289:AF289,"1"))+(COUNTIF(B289:AF289,"V"))</f>
        <v>0</v>
      </c>
      <c r="AO289" s="184">
        <f t="shared" ref="AO289:AO295" si="396">AN289*8</f>
        <v>0</v>
      </c>
      <c r="AP289" s="173">
        <f t="shared" ref="AP289:AP295" si="397">(COUNTIF(B289:AF289,"S"))</f>
        <v>0</v>
      </c>
      <c r="AQ289" s="174">
        <f t="shared" ref="AQ289:AQ295" si="398">AP289*8</f>
        <v>0</v>
      </c>
      <c r="AR289" s="169">
        <f t="shared" ref="AR289:AR295" si="399">AH289+AJ289+AL289+(COUNTIF(B289:AF289,"D"))+(COUNTIF(B289:AF289,"8"))</f>
        <v>0</v>
      </c>
      <c r="AS289" s="75">
        <f t="shared" ref="AS289:AS295" si="400">AI289+AK289+AM289+(COUNTIF(B289:AF289,"D")*8)+(COUNTIF(B289:AF289,"8")*8)</f>
        <v>0</v>
      </c>
      <c r="AT289" s="27"/>
      <c r="AU289" s="140"/>
      <c r="AV289" s="140"/>
      <c r="AW289" s="140"/>
      <c r="AX289" s="140"/>
      <c r="AY289" s="140"/>
      <c r="AZ289" s="140"/>
      <c r="BA289" s="140"/>
      <c r="BB289" s="140"/>
      <c r="BC289" s="140"/>
      <c r="BD289" s="140"/>
      <c r="BE289" s="140"/>
      <c r="BF289" s="140"/>
      <c r="BG289" s="140"/>
      <c r="BH289" s="140"/>
      <c r="BI289" s="140"/>
    </row>
    <row r="290" spans="1:61" ht="13.5" customHeight="1" x14ac:dyDescent="0.25">
      <c r="A290" s="51" t="s">
        <v>71</v>
      </c>
      <c r="B290" s="52"/>
      <c r="C290" s="57"/>
      <c r="D290" s="57"/>
      <c r="E290" s="57"/>
      <c r="F290" s="190"/>
      <c r="G290" s="190"/>
      <c r="H290" s="57"/>
      <c r="I290" s="57"/>
      <c r="J290" s="57"/>
      <c r="K290" s="57"/>
      <c r="L290" s="57"/>
      <c r="M290" s="190"/>
      <c r="N290" s="190"/>
      <c r="O290" s="57"/>
      <c r="P290" s="57"/>
      <c r="Q290" s="57"/>
      <c r="R290" s="221"/>
      <c r="S290" s="57"/>
      <c r="T290" s="190"/>
      <c r="U290" s="190"/>
      <c r="V290" s="57"/>
      <c r="W290" s="57"/>
      <c r="X290" s="57"/>
      <c r="Y290" s="57"/>
      <c r="Z290" s="57"/>
      <c r="AA290" s="190"/>
      <c r="AB290" s="190"/>
      <c r="AC290" s="57"/>
      <c r="AD290" s="57"/>
      <c r="AE290" s="58"/>
      <c r="AF290" s="204"/>
      <c r="AG290" s="27"/>
      <c r="AH290" s="15">
        <f t="shared" si="389"/>
        <v>0</v>
      </c>
      <c r="AI290" s="181">
        <f t="shared" si="390"/>
        <v>0</v>
      </c>
      <c r="AJ290" s="15">
        <f t="shared" si="391"/>
        <v>0</v>
      </c>
      <c r="AK290" s="181">
        <f t="shared" si="392"/>
        <v>0</v>
      </c>
      <c r="AL290" s="15">
        <f t="shared" si="393"/>
        <v>0</v>
      </c>
      <c r="AM290" s="181">
        <f t="shared" si="394"/>
        <v>0</v>
      </c>
      <c r="AN290" s="17">
        <f t="shared" si="395"/>
        <v>0</v>
      </c>
      <c r="AO290" s="185">
        <f t="shared" si="396"/>
        <v>0</v>
      </c>
      <c r="AP290" s="19">
        <f t="shared" si="397"/>
        <v>0</v>
      </c>
      <c r="AQ290" s="177">
        <f t="shared" si="398"/>
        <v>0</v>
      </c>
      <c r="AR290" s="170">
        <f t="shared" si="399"/>
        <v>0</v>
      </c>
      <c r="AS290" s="9">
        <f t="shared" si="400"/>
        <v>0</v>
      </c>
      <c r="AT290" s="27"/>
      <c r="AU290" s="140"/>
      <c r="AV290" s="140"/>
      <c r="AW290" s="140"/>
      <c r="AX290" s="140"/>
      <c r="AY290" s="140"/>
      <c r="AZ290" s="140"/>
      <c r="BA290" s="140"/>
      <c r="BB290" s="140"/>
      <c r="BC290" s="140"/>
      <c r="BD290" s="140"/>
      <c r="BE290" s="140"/>
      <c r="BF290" s="140"/>
      <c r="BG290" s="140"/>
      <c r="BH290" s="140"/>
      <c r="BI290" s="140"/>
    </row>
    <row r="291" spans="1:61" ht="13.5" customHeight="1" x14ac:dyDescent="0.25">
      <c r="A291" s="51" t="s">
        <v>71</v>
      </c>
      <c r="B291" s="52"/>
      <c r="C291" s="57"/>
      <c r="D291" s="57"/>
      <c r="E291" s="57"/>
      <c r="F291" s="190"/>
      <c r="G291" s="190"/>
      <c r="H291" s="57"/>
      <c r="I291" s="57"/>
      <c r="J291" s="57"/>
      <c r="K291" s="57"/>
      <c r="L291" s="57"/>
      <c r="M291" s="190"/>
      <c r="N291" s="190"/>
      <c r="O291" s="57"/>
      <c r="P291" s="57"/>
      <c r="Q291" s="57"/>
      <c r="R291" s="221"/>
      <c r="S291" s="57"/>
      <c r="T291" s="190"/>
      <c r="U291" s="190"/>
      <c r="V291" s="57"/>
      <c r="W291" s="57"/>
      <c r="X291" s="57"/>
      <c r="Y291" s="57"/>
      <c r="Z291" s="57"/>
      <c r="AA291" s="190"/>
      <c r="AB291" s="190"/>
      <c r="AC291" s="57"/>
      <c r="AD291" s="57"/>
      <c r="AE291" s="58"/>
      <c r="AF291" s="204"/>
      <c r="AG291" s="27"/>
      <c r="AH291" s="15">
        <f t="shared" si="389"/>
        <v>0</v>
      </c>
      <c r="AI291" s="181">
        <f t="shared" si="390"/>
        <v>0</v>
      </c>
      <c r="AJ291" s="15">
        <f t="shared" si="391"/>
        <v>0</v>
      </c>
      <c r="AK291" s="181">
        <f t="shared" si="392"/>
        <v>0</v>
      </c>
      <c r="AL291" s="15">
        <f t="shared" si="393"/>
        <v>0</v>
      </c>
      <c r="AM291" s="181">
        <f t="shared" si="394"/>
        <v>0</v>
      </c>
      <c r="AN291" s="17">
        <f t="shared" si="395"/>
        <v>0</v>
      </c>
      <c r="AO291" s="185">
        <f t="shared" si="396"/>
        <v>0</v>
      </c>
      <c r="AP291" s="19">
        <f t="shared" si="397"/>
        <v>0</v>
      </c>
      <c r="AQ291" s="177">
        <f t="shared" si="398"/>
        <v>0</v>
      </c>
      <c r="AR291" s="170">
        <f t="shared" si="399"/>
        <v>0</v>
      </c>
      <c r="AS291" s="9">
        <f t="shared" si="400"/>
        <v>0</v>
      </c>
      <c r="AT291" s="27"/>
      <c r="AU291" s="140"/>
      <c r="AV291" s="140"/>
      <c r="AW291" s="140"/>
      <c r="AX291" s="140"/>
      <c r="AY291" s="140"/>
      <c r="AZ291" s="140"/>
      <c r="BA291" s="140"/>
      <c r="BB291" s="140"/>
      <c r="BC291" s="140"/>
      <c r="BD291" s="140"/>
      <c r="BE291" s="140"/>
      <c r="BF291" s="140"/>
      <c r="BG291" s="140"/>
      <c r="BH291" s="140"/>
      <c r="BI291" s="140"/>
    </row>
    <row r="292" spans="1:61" ht="13.5" customHeight="1" x14ac:dyDescent="0.25">
      <c r="A292" s="51" t="s">
        <v>71</v>
      </c>
      <c r="B292" s="52"/>
      <c r="C292" s="57"/>
      <c r="D292" s="57"/>
      <c r="E292" s="57"/>
      <c r="F292" s="190"/>
      <c r="G292" s="190"/>
      <c r="H292" s="57"/>
      <c r="I292" s="57"/>
      <c r="J292" s="57"/>
      <c r="K292" s="57"/>
      <c r="L292" s="57"/>
      <c r="M292" s="190"/>
      <c r="N292" s="190"/>
      <c r="O292" s="57"/>
      <c r="P292" s="57"/>
      <c r="Q292" s="57"/>
      <c r="R292" s="221"/>
      <c r="S292" s="57"/>
      <c r="T292" s="190"/>
      <c r="U292" s="190"/>
      <c r="V292" s="57"/>
      <c r="W292" s="57"/>
      <c r="X292" s="57"/>
      <c r="Y292" s="57"/>
      <c r="Z292" s="57"/>
      <c r="AA292" s="190"/>
      <c r="AB292" s="190"/>
      <c r="AC292" s="57"/>
      <c r="AD292" s="57"/>
      <c r="AE292" s="58"/>
      <c r="AF292" s="204"/>
      <c r="AG292" s="27"/>
      <c r="AH292" s="15">
        <f t="shared" si="389"/>
        <v>0</v>
      </c>
      <c r="AI292" s="181">
        <f t="shared" si="390"/>
        <v>0</v>
      </c>
      <c r="AJ292" s="15">
        <f t="shared" si="391"/>
        <v>0</v>
      </c>
      <c r="AK292" s="181">
        <f t="shared" si="392"/>
        <v>0</v>
      </c>
      <c r="AL292" s="15">
        <f t="shared" si="393"/>
        <v>0</v>
      </c>
      <c r="AM292" s="181">
        <f t="shared" si="394"/>
        <v>0</v>
      </c>
      <c r="AN292" s="17">
        <f t="shared" si="395"/>
        <v>0</v>
      </c>
      <c r="AO292" s="185">
        <f t="shared" si="396"/>
        <v>0</v>
      </c>
      <c r="AP292" s="19">
        <f t="shared" si="397"/>
        <v>0</v>
      </c>
      <c r="AQ292" s="177">
        <f t="shared" si="398"/>
        <v>0</v>
      </c>
      <c r="AR292" s="170">
        <f t="shared" si="399"/>
        <v>0</v>
      </c>
      <c r="AS292" s="9">
        <f t="shared" si="400"/>
        <v>0</v>
      </c>
      <c r="AT292" s="27"/>
      <c r="AU292" s="140"/>
      <c r="AV292" s="140"/>
      <c r="AW292" s="140"/>
      <c r="AX292" s="140"/>
      <c r="AY292" s="140"/>
      <c r="AZ292" s="140"/>
      <c r="BA292" s="140"/>
      <c r="BB292" s="140"/>
      <c r="BC292" s="140"/>
      <c r="BD292" s="140"/>
      <c r="BE292" s="140"/>
      <c r="BF292" s="140"/>
      <c r="BG292" s="140"/>
      <c r="BH292" s="140"/>
      <c r="BI292" s="140"/>
    </row>
    <row r="293" spans="1:61" ht="13.5" customHeight="1" x14ac:dyDescent="0.25">
      <c r="A293" s="51" t="s">
        <v>71</v>
      </c>
      <c r="B293" s="52"/>
      <c r="C293" s="57"/>
      <c r="D293" s="57"/>
      <c r="E293" s="57"/>
      <c r="F293" s="190"/>
      <c r="G293" s="190"/>
      <c r="H293" s="57"/>
      <c r="I293" s="57"/>
      <c r="J293" s="57"/>
      <c r="K293" s="57"/>
      <c r="L293" s="57"/>
      <c r="M293" s="190"/>
      <c r="N293" s="190"/>
      <c r="O293" s="57"/>
      <c r="P293" s="57"/>
      <c r="Q293" s="57"/>
      <c r="R293" s="221"/>
      <c r="S293" s="57"/>
      <c r="T293" s="190"/>
      <c r="U293" s="190"/>
      <c r="V293" s="57"/>
      <c r="W293" s="57"/>
      <c r="X293" s="57"/>
      <c r="Y293" s="57"/>
      <c r="Z293" s="57"/>
      <c r="AA293" s="190"/>
      <c r="AB293" s="190"/>
      <c r="AC293" s="57"/>
      <c r="AD293" s="57"/>
      <c r="AE293" s="58"/>
      <c r="AF293" s="204"/>
      <c r="AG293" s="27"/>
      <c r="AH293" s="15">
        <f t="shared" si="389"/>
        <v>0</v>
      </c>
      <c r="AI293" s="181">
        <f t="shared" si="390"/>
        <v>0</v>
      </c>
      <c r="AJ293" s="15">
        <f t="shared" si="391"/>
        <v>0</v>
      </c>
      <c r="AK293" s="181">
        <f t="shared" si="392"/>
        <v>0</v>
      </c>
      <c r="AL293" s="15">
        <f t="shared" si="393"/>
        <v>0</v>
      </c>
      <c r="AM293" s="181">
        <f t="shared" si="394"/>
        <v>0</v>
      </c>
      <c r="AN293" s="17">
        <f t="shared" si="395"/>
        <v>0</v>
      </c>
      <c r="AO293" s="185">
        <f t="shared" si="396"/>
        <v>0</v>
      </c>
      <c r="AP293" s="19">
        <f t="shared" si="397"/>
        <v>0</v>
      </c>
      <c r="AQ293" s="177">
        <f t="shared" si="398"/>
        <v>0</v>
      </c>
      <c r="AR293" s="170">
        <f t="shared" si="399"/>
        <v>0</v>
      </c>
      <c r="AS293" s="9">
        <f t="shared" si="400"/>
        <v>0</v>
      </c>
      <c r="AT293" s="27"/>
      <c r="AU293" s="140"/>
      <c r="AV293" s="140"/>
      <c r="AW293" s="140"/>
      <c r="AX293" s="140"/>
      <c r="AY293" s="140"/>
      <c r="AZ293" s="140"/>
      <c r="BA293" s="140"/>
      <c r="BB293" s="140"/>
      <c r="BC293" s="140"/>
      <c r="BD293" s="140"/>
      <c r="BE293" s="140"/>
      <c r="BF293" s="140"/>
      <c r="BG293" s="140"/>
      <c r="BH293" s="140"/>
      <c r="BI293" s="140"/>
    </row>
    <row r="294" spans="1:61" ht="13.5" customHeight="1" thickBot="1" x14ac:dyDescent="0.3">
      <c r="A294" s="162" t="s">
        <v>71</v>
      </c>
      <c r="B294" s="157"/>
      <c r="C294" s="158"/>
      <c r="D294" s="158"/>
      <c r="E294" s="158"/>
      <c r="F294" s="193"/>
      <c r="G294" s="193"/>
      <c r="H294" s="158"/>
      <c r="I294" s="158"/>
      <c r="J294" s="158"/>
      <c r="K294" s="158"/>
      <c r="L294" s="158"/>
      <c r="M294" s="193"/>
      <c r="N294" s="193"/>
      <c r="O294" s="158"/>
      <c r="P294" s="158"/>
      <c r="Q294" s="158"/>
      <c r="R294" s="224"/>
      <c r="S294" s="158"/>
      <c r="T294" s="193"/>
      <c r="U294" s="193"/>
      <c r="V294" s="158"/>
      <c r="W294" s="158"/>
      <c r="X294" s="158"/>
      <c r="Y294" s="158"/>
      <c r="Z294" s="158"/>
      <c r="AA294" s="193"/>
      <c r="AB294" s="193"/>
      <c r="AC294" s="158"/>
      <c r="AD294" s="158"/>
      <c r="AE294" s="159"/>
      <c r="AF294" s="204"/>
      <c r="AG294" s="27"/>
      <c r="AH294" s="15">
        <f t="shared" si="389"/>
        <v>0</v>
      </c>
      <c r="AI294" s="181">
        <f t="shared" si="390"/>
        <v>0</v>
      </c>
      <c r="AJ294" s="15">
        <f t="shared" si="391"/>
        <v>0</v>
      </c>
      <c r="AK294" s="181">
        <f t="shared" si="392"/>
        <v>0</v>
      </c>
      <c r="AL294" s="15">
        <f t="shared" si="393"/>
        <v>0</v>
      </c>
      <c r="AM294" s="181">
        <f t="shared" si="394"/>
        <v>0</v>
      </c>
      <c r="AN294" s="17">
        <f t="shared" si="395"/>
        <v>0</v>
      </c>
      <c r="AO294" s="185">
        <f t="shared" si="396"/>
        <v>0</v>
      </c>
      <c r="AP294" s="19">
        <f t="shared" si="397"/>
        <v>0</v>
      </c>
      <c r="AQ294" s="177">
        <f t="shared" si="398"/>
        <v>0</v>
      </c>
      <c r="AR294" s="170">
        <f t="shared" si="399"/>
        <v>0</v>
      </c>
      <c r="AS294" s="9">
        <f t="shared" si="400"/>
        <v>0</v>
      </c>
      <c r="AT294" s="27"/>
      <c r="AU294" s="140"/>
      <c r="AV294" s="140"/>
      <c r="AW294" s="140"/>
      <c r="AX294" s="140"/>
      <c r="AY294" s="140"/>
      <c r="AZ294" s="140"/>
      <c r="BA294" s="140"/>
      <c r="BB294" s="140"/>
      <c r="BC294" s="140"/>
      <c r="BD294" s="140"/>
      <c r="BE294" s="140"/>
      <c r="BF294" s="140"/>
      <c r="BG294" s="140"/>
      <c r="BH294" s="140"/>
      <c r="BI294" s="140"/>
    </row>
    <row r="295" spans="1:61" ht="13.5" customHeight="1" thickBot="1" x14ac:dyDescent="0.3">
      <c r="A295" s="81" t="s">
        <v>10</v>
      </c>
      <c r="B295" s="208">
        <v>8</v>
      </c>
      <c r="C295" s="83">
        <v>8</v>
      </c>
      <c r="D295" s="83">
        <v>8</v>
      </c>
      <c r="E295" s="83">
        <v>8</v>
      </c>
      <c r="F295" s="84"/>
      <c r="G295" s="84"/>
      <c r="H295" s="83">
        <v>8</v>
      </c>
      <c r="I295" s="83">
        <v>8</v>
      </c>
      <c r="J295" s="83">
        <v>8</v>
      </c>
      <c r="K295" s="83">
        <v>8</v>
      </c>
      <c r="L295" s="83">
        <v>8</v>
      </c>
      <c r="M295" s="84"/>
      <c r="N295" s="84"/>
      <c r="O295" s="83">
        <v>8</v>
      </c>
      <c r="P295" s="83">
        <v>8</v>
      </c>
      <c r="Q295" s="83">
        <v>8</v>
      </c>
      <c r="R295" s="85"/>
      <c r="S295" s="83">
        <v>8</v>
      </c>
      <c r="T295" s="84"/>
      <c r="U295" s="84"/>
      <c r="V295" s="83">
        <v>8</v>
      </c>
      <c r="W295" s="83">
        <v>8</v>
      </c>
      <c r="X295" s="83">
        <v>8</v>
      </c>
      <c r="Y295" s="83">
        <v>8</v>
      </c>
      <c r="Z295" s="83">
        <v>8</v>
      </c>
      <c r="AA295" s="84"/>
      <c r="AB295" s="84"/>
      <c r="AC295" s="83">
        <v>8</v>
      </c>
      <c r="AD295" s="83">
        <v>8</v>
      </c>
      <c r="AE295" s="86">
        <v>8</v>
      </c>
      <c r="AF295" s="204"/>
      <c r="AG295" s="27"/>
      <c r="AH295" s="165">
        <f t="shared" si="389"/>
        <v>0</v>
      </c>
      <c r="AI295" s="182">
        <f t="shared" si="390"/>
        <v>0</v>
      </c>
      <c r="AJ295" s="165">
        <f t="shared" si="391"/>
        <v>0</v>
      </c>
      <c r="AK295" s="182">
        <f t="shared" si="392"/>
        <v>0</v>
      </c>
      <c r="AL295" s="165">
        <f t="shared" si="393"/>
        <v>0</v>
      </c>
      <c r="AM295" s="182">
        <f t="shared" si="394"/>
        <v>0</v>
      </c>
      <c r="AN295" s="186">
        <f t="shared" si="395"/>
        <v>0</v>
      </c>
      <c r="AO295" s="187">
        <f t="shared" si="396"/>
        <v>0</v>
      </c>
      <c r="AP295" s="176">
        <f t="shared" si="397"/>
        <v>0</v>
      </c>
      <c r="AQ295" s="178">
        <f t="shared" si="398"/>
        <v>0</v>
      </c>
      <c r="AR295" s="172">
        <f t="shared" si="399"/>
        <v>21</v>
      </c>
      <c r="AS295" s="166">
        <f t="shared" si="400"/>
        <v>168</v>
      </c>
      <c r="AT295" s="27"/>
      <c r="AU295" s="140"/>
      <c r="AV295" s="140"/>
      <c r="AW295" s="140"/>
      <c r="AX295" s="140"/>
      <c r="AY295" s="140"/>
      <c r="AZ295" s="140"/>
      <c r="BA295" s="140"/>
      <c r="BB295" s="140"/>
      <c r="BC295" s="140"/>
      <c r="BD295" s="140"/>
      <c r="BE295" s="140"/>
      <c r="BF295" s="140"/>
      <c r="BG295" s="140"/>
      <c r="BH295" s="140"/>
      <c r="BI295" s="140"/>
    </row>
    <row r="296" spans="1:61" ht="13.5" customHeight="1" thickBot="1" x14ac:dyDescent="0.3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</row>
    <row r="297" spans="1:61" ht="13.5" customHeight="1" thickBot="1" x14ac:dyDescent="0.3">
      <c r="A297" s="8" t="s">
        <v>34</v>
      </c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139"/>
      <c r="AV297" s="139"/>
      <c r="AW297" s="139"/>
      <c r="AX297" s="139"/>
      <c r="AY297" s="139"/>
      <c r="AZ297" s="139"/>
      <c r="BA297" s="139"/>
      <c r="BB297" s="139"/>
      <c r="BC297" s="139"/>
      <c r="BD297" s="139"/>
      <c r="BE297" s="139"/>
      <c r="BF297" s="139"/>
      <c r="BG297" s="139"/>
      <c r="BH297" s="139"/>
      <c r="BI297" s="139"/>
    </row>
    <row r="298" spans="1:61" ht="13.5" customHeight="1" thickBot="1" x14ac:dyDescent="0.3">
      <c r="A298" s="59" t="s">
        <v>70</v>
      </c>
      <c r="B298" s="205">
        <v>1</v>
      </c>
      <c r="C298" s="53">
        <v>2</v>
      </c>
      <c r="D298" s="188">
        <v>3</v>
      </c>
      <c r="E298" s="188">
        <v>4</v>
      </c>
      <c r="F298" s="53">
        <v>5</v>
      </c>
      <c r="G298" s="53">
        <v>6</v>
      </c>
      <c r="H298" s="53">
        <v>7</v>
      </c>
      <c r="I298" s="53">
        <v>8</v>
      </c>
      <c r="J298" s="53">
        <v>9</v>
      </c>
      <c r="K298" s="188">
        <v>10</v>
      </c>
      <c r="L298" s="188">
        <v>11</v>
      </c>
      <c r="M298" s="53">
        <v>12</v>
      </c>
      <c r="N298" s="53">
        <v>13</v>
      </c>
      <c r="O298" s="53">
        <v>14</v>
      </c>
      <c r="P298" s="53">
        <v>15</v>
      </c>
      <c r="Q298" s="53">
        <v>16</v>
      </c>
      <c r="R298" s="188">
        <v>17</v>
      </c>
      <c r="S298" s="188">
        <v>18</v>
      </c>
      <c r="T298" s="83">
        <v>19</v>
      </c>
      <c r="U298" s="83">
        <v>20</v>
      </c>
      <c r="V298" s="83">
        <v>21</v>
      </c>
      <c r="W298" s="83">
        <v>22</v>
      </c>
      <c r="X298" s="83">
        <v>23</v>
      </c>
      <c r="Y298" s="219">
        <v>24</v>
      </c>
      <c r="Z298" s="219">
        <v>25</v>
      </c>
      <c r="AA298" s="219">
        <v>26</v>
      </c>
      <c r="AB298" s="53">
        <v>27</v>
      </c>
      <c r="AC298" s="53">
        <v>28</v>
      </c>
      <c r="AD298" s="53">
        <v>29</v>
      </c>
      <c r="AE298" s="54">
        <v>30</v>
      </c>
      <c r="AF298" s="195">
        <v>31</v>
      </c>
      <c r="AG298" s="27"/>
      <c r="AH298" s="10" t="s">
        <v>21</v>
      </c>
      <c r="AI298" s="31" t="s">
        <v>20</v>
      </c>
      <c r="AJ298" s="10" t="s">
        <v>22</v>
      </c>
      <c r="AK298" s="31" t="s">
        <v>19</v>
      </c>
      <c r="AL298" s="10" t="s">
        <v>23</v>
      </c>
      <c r="AM298" s="31" t="s">
        <v>24</v>
      </c>
      <c r="AN298" s="10" t="s">
        <v>25</v>
      </c>
      <c r="AO298" s="31" t="s">
        <v>26</v>
      </c>
      <c r="AP298" s="10" t="s">
        <v>28</v>
      </c>
      <c r="AQ298" s="31" t="s">
        <v>27</v>
      </c>
      <c r="AR298" s="12" t="s">
        <v>29</v>
      </c>
      <c r="AS298" s="35" t="s">
        <v>30</v>
      </c>
      <c r="AT298" s="27"/>
      <c r="AU298" s="139"/>
      <c r="AV298" s="139"/>
      <c r="AW298" s="139"/>
      <c r="AX298" s="139"/>
      <c r="AY298" s="139"/>
      <c r="AZ298" s="139"/>
      <c r="BA298" s="139"/>
      <c r="BB298" s="139"/>
      <c r="BC298" s="139"/>
      <c r="BD298" s="139"/>
      <c r="BE298" s="139"/>
      <c r="BF298" s="139"/>
      <c r="BG298" s="139"/>
      <c r="BH298" s="139"/>
      <c r="BI298" s="139"/>
    </row>
    <row r="299" spans="1:61" ht="13.5" customHeight="1" x14ac:dyDescent="0.25">
      <c r="A299" s="50" t="s">
        <v>100</v>
      </c>
      <c r="B299" s="29" t="s">
        <v>1</v>
      </c>
      <c r="C299" s="55" t="s">
        <v>2</v>
      </c>
      <c r="D299" s="189" t="s">
        <v>2</v>
      </c>
      <c r="E299" s="189"/>
      <c r="F299" s="55"/>
      <c r="G299" s="55"/>
      <c r="H299" s="55"/>
      <c r="I299" s="55" t="s">
        <v>0</v>
      </c>
      <c r="J299" s="55" t="s">
        <v>0</v>
      </c>
      <c r="K299" s="189" t="s">
        <v>1</v>
      </c>
      <c r="L299" s="189" t="s">
        <v>1</v>
      </c>
      <c r="M299" s="55" t="s">
        <v>2</v>
      </c>
      <c r="N299" s="55" t="s">
        <v>2</v>
      </c>
      <c r="O299" s="55"/>
      <c r="P299" s="55"/>
      <c r="Q299" s="55"/>
      <c r="R299" s="189"/>
      <c r="S299" s="189" t="s">
        <v>0</v>
      </c>
      <c r="T299" s="55" t="s">
        <v>0</v>
      </c>
      <c r="U299" s="55" t="s">
        <v>1</v>
      </c>
      <c r="V299" s="55" t="s">
        <v>1</v>
      </c>
      <c r="W299" s="57" t="s">
        <v>2</v>
      </c>
      <c r="X299" s="57" t="s">
        <v>2</v>
      </c>
      <c r="Y299" s="221"/>
      <c r="Z299" s="221"/>
      <c r="AA299" s="220"/>
      <c r="AB299" s="55"/>
      <c r="AC299" s="55" t="s">
        <v>0</v>
      </c>
      <c r="AD299" s="55" t="s">
        <v>0</v>
      </c>
      <c r="AE299" s="55" t="s">
        <v>1</v>
      </c>
      <c r="AF299" s="196" t="s">
        <v>1</v>
      </c>
      <c r="AG299" s="27"/>
      <c r="AH299" s="14">
        <f>(COUNTIF(B299:AF299,"M"))</f>
        <v>6</v>
      </c>
      <c r="AI299" s="32">
        <f>AH299*8</f>
        <v>48</v>
      </c>
      <c r="AJ299" s="14">
        <f>(COUNTIF(B299:AF299,"A"))</f>
        <v>7</v>
      </c>
      <c r="AK299" s="32">
        <f>AJ299*8</f>
        <v>56</v>
      </c>
      <c r="AL299" s="14">
        <f>(COUNTIF(B299:AF299,"N"))</f>
        <v>6</v>
      </c>
      <c r="AM299" s="32">
        <f>AL299*7.5</f>
        <v>45</v>
      </c>
      <c r="AN299" s="16">
        <f>(COUNTIF(B299:AF299,"1"))+(COUNTIF(B299:AF299,"V"))</f>
        <v>0</v>
      </c>
      <c r="AO299" s="33">
        <f>AN299*8</f>
        <v>0</v>
      </c>
      <c r="AP299" s="18">
        <f>(COUNTIF(B299:AF299,"S"))</f>
        <v>0</v>
      </c>
      <c r="AQ299" s="34">
        <f>AP299*8</f>
        <v>0</v>
      </c>
      <c r="AR299" s="11">
        <f>AH299+AJ299+AL299+(COUNTIF(B299:AF299,"D"))+(COUNTIF(B299:AF299,"8"))</f>
        <v>19</v>
      </c>
      <c r="AS299" s="36">
        <f>AI299+AK299+AM299+(COUNTIF(B299:AF299,"D")*8)+(COUNTIF(B299:AF299,"8")*8)</f>
        <v>149</v>
      </c>
      <c r="AT299" s="27"/>
      <c r="AU299" s="139"/>
      <c r="AV299" s="139"/>
      <c r="AW299" s="139"/>
      <c r="AX299" s="139"/>
      <c r="AY299" s="139"/>
      <c r="AZ299" s="139"/>
      <c r="BA299" s="139"/>
      <c r="BB299" s="139"/>
      <c r="BC299" s="139"/>
      <c r="BD299" s="139"/>
      <c r="BE299" s="139"/>
      <c r="BF299" s="139"/>
      <c r="BG299" s="139"/>
      <c r="BH299" s="139"/>
      <c r="BI299" s="139"/>
    </row>
    <row r="300" spans="1:61" ht="13.5" customHeight="1" x14ac:dyDescent="0.25">
      <c r="A300" s="51" t="s">
        <v>103</v>
      </c>
      <c r="B300" s="30" t="s">
        <v>1</v>
      </c>
      <c r="C300" s="57" t="s">
        <v>2</v>
      </c>
      <c r="D300" s="190" t="s">
        <v>2</v>
      </c>
      <c r="E300" s="190"/>
      <c r="F300" s="57"/>
      <c r="G300" s="57"/>
      <c r="H300" s="57"/>
      <c r="I300" s="57" t="s">
        <v>0</v>
      </c>
      <c r="J300" s="57" t="s">
        <v>0</v>
      </c>
      <c r="K300" s="190" t="s">
        <v>1</v>
      </c>
      <c r="L300" s="190" t="s">
        <v>1</v>
      </c>
      <c r="M300" s="57" t="s">
        <v>2</v>
      </c>
      <c r="N300" s="57" t="s">
        <v>2</v>
      </c>
      <c r="O300" s="57"/>
      <c r="P300" s="57"/>
      <c r="Q300" s="57"/>
      <c r="R300" s="190"/>
      <c r="S300" s="190" t="s">
        <v>0</v>
      </c>
      <c r="T300" s="57" t="s">
        <v>0</v>
      </c>
      <c r="U300" s="57" t="s">
        <v>1</v>
      </c>
      <c r="V300" s="57" t="s">
        <v>1</v>
      </c>
      <c r="W300" s="57" t="s">
        <v>2</v>
      </c>
      <c r="X300" s="57" t="s">
        <v>2</v>
      </c>
      <c r="Y300" s="221"/>
      <c r="Z300" s="221"/>
      <c r="AA300" s="221"/>
      <c r="AB300" s="57"/>
      <c r="AC300" s="57" t="s">
        <v>0</v>
      </c>
      <c r="AD300" s="57" t="s">
        <v>0</v>
      </c>
      <c r="AE300" s="57" t="s">
        <v>1</v>
      </c>
      <c r="AF300" s="197" t="s">
        <v>1</v>
      </c>
      <c r="AG300" s="27"/>
      <c r="AH300" s="15">
        <f t="shared" ref="AH300:AH308" si="401">(COUNTIF(B300:AF300,"M"))</f>
        <v>6</v>
      </c>
      <c r="AI300" s="32">
        <f t="shared" ref="AI300:AI308" si="402">AH300*8</f>
        <v>48</v>
      </c>
      <c r="AJ300" s="15">
        <f t="shared" ref="AJ300:AJ308" si="403">(COUNTIF(B300:AF300,"A"))</f>
        <v>7</v>
      </c>
      <c r="AK300" s="32">
        <f t="shared" ref="AK300:AK308" si="404">AJ300*8</f>
        <v>56</v>
      </c>
      <c r="AL300" s="15">
        <f t="shared" ref="AL300:AL308" si="405">(COUNTIF(B300:AF300,"N"))</f>
        <v>6</v>
      </c>
      <c r="AM300" s="32">
        <f t="shared" ref="AM300:AM308" si="406">AL300*7.5</f>
        <v>45</v>
      </c>
      <c r="AN300" s="17">
        <f t="shared" ref="AN300:AN308" si="407">(COUNTIF(B300:AF300,"1"))+(COUNTIF(B300:AF300,"V"))</f>
        <v>0</v>
      </c>
      <c r="AO300" s="33">
        <f t="shared" ref="AO300:AO308" si="408">AN300*8</f>
        <v>0</v>
      </c>
      <c r="AP300" s="19">
        <f t="shared" ref="AP300:AP308" si="409">(COUNTIF(B300:AF300,"S"))</f>
        <v>0</v>
      </c>
      <c r="AQ300" s="34">
        <f t="shared" ref="AQ300:AQ308" si="410">AP300*8</f>
        <v>0</v>
      </c>
      <c r="AR300" s="13">
        <f t="shared" ref="AR300:AR308" si="411">AH300+AJ300+AL300+(COUNTIF(B300:AF300,"D"))+(COUNTIF(B300:AF300,"8"))</f>
        <v>19</v>
      </c>
      <c r="AS300" s="9">
        <f t="shared" ref="AS300:AS308" si="412">AI300+AK300+AM300+(COUNTIF(B300:AF300,"D")*8)+(COUNTIF(B300:AF300,"8")*8)</f>
        <v>149</v>
      </c>
      <c r="AT300" s="27"/>
      <c r="AU300" s="139"/>
      <c r="AV300" s="139"/>
      <c r="AW300" s="139"/>
      <c r="AX300" s="139"/>
      <c r="AY300" s="139"/>
      <c r="AZ300" s="139"/>
      <c r="BA300" s="139"/>
      <c r="BB300" s="139"/>
      <c r="BC300" s="139"/>
      <c r="BD300" s="139"/>
      <c r="BE300" s="139"/>
      <c r="BF300" s="139"/>
      <c r="BG300" s="139"/>
      <c r="BH300" s="139"/>
      <c r="BI300" s="139"/>
    </row>
    <row r="301" spans="1:61" ht="13.5" customHeight="1" x14ac:dyDescent="0.25">
      <c r="A301" s="51" t="s">
        <v>107</v>
      </c>
      <c r="B301" s="30" t="s">
        <v>0</v>
      </c>
      <c r="C301" s="57" t="s">
        <v>1</v>
      </c>
      <c r="D301" s="190" t="s">
        <v>1</v>
      </c>
      <c r="E301" s="190" t="s">
        <v>2</v>
      </c>
      <c r="F301" s="57" t="s">
        <v>2</v>
      </c>
      <c r="G301" s="57"/>
      <c r="H301" s="57"/>
      <c r="I301" s="57"/>
      <c r="J301" s="57"/>
      <c r="K301" s="190" t="s">
        <v>0</v>
      </c>
      <c r="L301" s="190" t="s">
        <v>0</v>
      </c>
      <c r="M301" s="57" t="s">
        <v>1</v>
      </c>
      <c r="N301" s="57" t="s">
        <v>1</v>
      </c>
      <c r="O301" s="57" t="s">
        <v>2</v>
      </c>
      <c r="P301" s="57" t="s">
        <v>2</v>
      </c>
      <c r="Q301" s="57"/>
      <c r="R301" s="190"/>
      <c r="S301" s="190"/>
      <c r="T301" s="57"/>
      <c r="U301" s="57" t="s">
        <v>0</v>
      </c>
      <c r="V301" s="57" t="s">
        <v>0</v>
      </c>
      <c r="W301" s="57" t="s">
        <v>1</v>
      </c>
      <c r="X301" s="57" t="s">
        <v>1</v>
      </c>
      <c r="Y301" s="221" t="s">
        <v>2</v>
      </c>
      <c r="Z301" s="221" t="s">
        <v>2</v>
      </c>
      <c r="AA301" s="221"/>
      <c r="AB301" s="57"/>
      <c r="AC301" s="57"/>
      <c r="AD301" s="57"/>
      <c r="AE301" s="57" t="s">
        <v>0</v>
      </c>
      <c r="AF301" s="197" t="s">
        <v>0</v>
      </c>
      <c r="AG301" s="27"/>
      <c r="AH301" s="15">
        <f t="shared" si="401"/>
        <v>7</v>
      </c>
      <c r="AI301" s="32">
        <f t="shared" si="402"/>
        <v>56</v>
      </c>
      <c r="AJ301" s="15">
        <f t="shared" si="403"/>
        <v>6</v>
      </c>
      <c r="AK301" s="32">
        <f t="shared" si="404"/>
        <v>48</v>
      </c>
      <c r="AL301" s="15">
        <f t="shared" si="405"/>
        <v>6</v>
      </c>
      <c r="AM301" s="32">
        <f t="shared" si="406"/>
        <v>45</v>
      </c>
      <c r="AN301" s="17">
        <f t="shared" si="407"/>
        <v>0</v>
      </c>
      <c r="AO301" s="33">
        <f t="shared" si="408"/>
        <v>0</v>
      </c>
      <c r="AP301" s="19">
        <f t="shared" si="409"/>
        <v>0</v>
      </c>
      <c r="AQ301" s="34">
        <f t="shared" si="410"/>
        <v>0</v>
      </c>
      <c r="AR301" s="13">
        <f t="shared" si="411"/>
        <v>19</v>
      </c>
      <c r="AS301" s="9">
        <f t="shared" si="412"/>
        <v>149</v>
      </c>
      <c r="AT301" s="27"/>
      <c r="AU301" s="139"/>
      <c r="AV301" s="139"/>
      <c r="AW301" s="139"/>
      <c r="AX301" s="139"/>
      <c r="AY301" s="139"/>
      <c r="AZ301" s="139"/>
      <c r="BA301" s="139"/>
      <c r="BB301" s="139"/>
      <c r="BC301" s="139"/>
      <c r="BD301" s="139"/>
      <c r="BE301" s="139"/>
      <c r="BF301" s="139"/>
      <c r="BG301" s="139"/>
      <c r="BH301" s="139"/>
      <c r="BI301" s="139"/>
    </row>
    <row r="302" spans="1:61" ht="13.5" customHeight="1" x14ac:dyDescent="0.25">
      <c r="A302" s="51" t="s">
        <v>106</v>
      </c>
      <c r="B302" s="30" t="s">
        <v>0</v>
      </c>
      <c r="C302" s="57" t="s">
        <v>1</v>
      </c>
      <c r="D302" s="190" t="s">
        <v>1</v>
      </c>
      <c r="E302" s="190" t="s">
        <v>2</v>
      </c>
      <c r="F302" s="57" t="s">
        <v>2</v>
      </c>
      <c r="G302" s="57"/>
      <c r="H302" s="57"/>
      <c r="I302" s="57"/>
      <c r="J302" s="57"/>
      <c r="K302" s="190" t="s">
        <v>0</v>
      </c>
      <c r="L302" s="190" t="s">
        <v>0</v>
      </c>
      <c r="M302" s="57" t="s">
        <v>1</v>
      </c>
      <c r="N302" s="57" t="s">
        <v>1</v>
      </c>
      <c r="O302" s="57" t="s">
        <v>2</v>
      </c>
      <c r="P302" s="57" t="s">
        <v>2</v>
      </c>
      <c r="Q302" s="57"/>
      <c r="R302" s="190"/>
      <c r="S302" s="190"/>
      <c r="T302" s="57"/>
      <c r="U302" s="57" t="s">
        <v>0</v>
      </c>
      <c r="V302" s="57" t="s">
        <v>0</v>
      </c>
      <c r="W302" s="57" t="s">
        <v>1</v>
      </c>
      <c r="X302" s="57" t="s">
        <v>1</v>
      </c>
      <c r="Y302" s="221" t="s">
        <v>2</v>
      </c>
      <c r="Z302" s="221" t="s">
        <v>2</v>
      </c>
      <c r="AA302" s="221"/>
      <c r="AB302" s="57"/>
      <c r="AC302" s="57"/>
      <c r="AD302" s="57"/>
      <c r="AE302" s="57" t="s">
        <v>0</v>
      </c>
      <c r="AF302" s="197" t="s">
        <v>0</v>
      </c>
      <c r="AG302" s="27"/>
      <c r="AH302" s="15">
        <f t="shared" si="401"/>
        <v>7</v>
      </c>
      <c r="AI302" s="32">
        <f t="shared" si="402"/>
        <v>56</v>
      </c>
      <c r="AJ302" s="15">
        <f t="shared" si="403"/>
        <v>6</v>
      </c>
      <c r="AK302" s="32">
        <f t="shared" si="404"/>
        <v>48</v>
      </c>
      <c r="AL302" s="15">
        <f t="shared" si="405"/>
        <v>6</v>
      </c>
      <c r="AM302" s="32">
        <f t="shared" si="406"/>
        <v>45</v>
      </c>
      <c r="AN302" s="17">
        <f t="shared" si="407"/>
        <v>0</v>
      </c>
      <c r="AO302" s="33">
        <f t="shared" si="408"/>
        <v>0</v>
      </c>
      <c r="AP302" s="19">
        <f t="shared" si="409"/>
        <v>0</v>
      </c>
      <c r="AQ302" s="34">
        <f t="shared" si="410"/>
        <v>0</v>
      </c>
      <c r="AR302" s="13">
        <f t="shared" si="411"/>
        <v>19</v>
      </c>
      <c r="AS302" s="9">
        <f t="shared" si="412"/>
        <v>149</v>
      </c>
      <c r="AT302" s="27"/>
      <c r="AU302" s="139"/>
      <c r="AV302" s="139"/>
      <c r="AW302" s="139"/>
      <c r="AX302" s="139"/>
      <c r="AY302" s="139"/>
      <c r="AZ302" s="139"/>
      <c r="BA302" s="139"/>
      <c r="BB302" s="139"/>
      <c r="BC302" s="139"/>
      <c r="BD302" s="139"/>
      <c r="BE302" s="139"/>
      <c r="BF302" s="139"/>
      <c r="BG302" s="139"/>
      <c r="BH302" s="139"/>
      <c r="BI302" s="139"/>
    </row>
    <row r="303" spans="1:61" ht="13.5" customHeight="1" x14ac:dyDescent="0.25">
      <c r="A303" s="51" t="s">
        <v>102</v>
      </c>
      <c r="B303" s="30"/>
      <c r="C303" s="57" t="s">
        <v>0</v>
      </c>
      <c r="D303" s="190" t="s">
        <v>0</v>
      </c>
      <c r="E303" s="190" t="s">
        <v>1</v>
      </c>
      <c r="F303" s="57" t="s">
        <v>1</v>
      </c>
      <c r="G303" s="57" t="s">
        <v>2</v>
      </c>
      <c r="H303" s="57" t="s">
        <v>2</v>
      </c>
      <c r="I303" s="57"/>
      <c r="J303" s="57"/>
      <c r="K303" s="190"/>
      <c r="L303" s="190"/>
      <c r="M303" s="57" t="s">
        <v>0</v>
      </c>
      <c r="N303" s="57" t="s">
        <v>0</v>
      </c>
      <c r="O303" s="57" t="s">
        <v>1</v>
      </c>
      <c r="P303" s="57" t="s">
        <v>1</v>
      </c>
      <c r="Q303" s="57" t="s">
        <v>2</v>
      </c>
      <c r="R303" s="190" t="s">
        <v>2</v>
      </c>
      <c r="S303" s="190"/>
      <c r="T303" s="57"/>
      <c r="U303" s="57"/>
      <c r="V303" s="57"/>
      <c r="W303" s="57" t="s">
        <v>0</v>
      </c>
      <c r="X303" s="57" t="s">
        <v>0</v>
      </c>
      <c r="Y303" s="221" t="s">
        <v>1</v>
      </c>
      <c r="Z303" s="221" t="s">
        <v>1</v>
      </c>
      <c r="AA303" s="221" t="s">
        <v>2</v>
      </c>
      <c r="AB303" s="57" t="s">
        <v>2</v>
      </c>
      <c r="AC303" s="57"/>
      <c r="AD303" s="57"/>
      <c r="AE303" s="57"/>
      <c r="AF303" s="197"/>
      <c r="AG303" s="27"/>
      <c r="AH303" s="15">
        <f t="shared" si="401"/>
        <v>6</v>
      </c>
      <c r="AI303" s="32">
        <f t="shared" si="402"/>
        <v>48</v>
      </c>
      <c r="AJ303" s="15">
        <f t="shared" si="403"/>
        <v>6</v>
      </c>
      <c r="AK303" s="32">
        <f t="shared" si="404"/>
        <v>48</v>
      </c>
      <c r="AL303" s="15">
        <f t="shared" si="405"/>
        <v>6</v>
      </c>
      <c r="AM303" s="32">
        <f t="shared" si="406"/>
        <v>45</v>
      </c>
      <c r="AN303" s="17">
        <f t="shared" si="407"/>
        <v>0</v>
      </c>
      <c r="AO303" s="33">
        <f t="shared" si="408"/>
        <v>0</v>
      </c>
      <c r="AP303" s="19">
        <f t="shared" si="409"/>
        <v>0</v>
      </c>
      <c r="AQ303" s="34">
        <f t="shared" si="410"/>
        <v>0</v>
      </c>
      <c r="AR303" s="13">
        <f t="shared" si="411"/>
        <v>18</v>
      </c>
      <c r="AS303" s="9">
        <f t="shared" si="412"/>
        <v>141</v>
      </c>
      <c r="AT303" s="27"/>
      <c r="AU303" s="139"/>
      <c r="AV303" s="139"/>
      <c r="AW303" s="139"/>
      <c r="AX303" s="139"/>
      <c r="AY303" s="139"/>
      <c r="AZ303" s="139"/>
      <c r="BA303" s="139"/>
      <c r="BB303" s="139"/>
      <c r="BC303" s="139"/>
      <c r="BD303" s="139"/>
      <c r="BE303" s="139"/>
      <c r="BF303" s="139"/>
      <c r="BG303" s="139"/>
      <c r="BH303" s="139"/>
      <c r="BI303" s="139"/>
    </row>
    <row r="304" spans="1:61" ht="13.5" customHeight="1" x14ac:dyDescent="0.25">
      <c r="A304" s="51" t="s">
        <v>104</v>
      </c>
      <c r="B304" s="30"/>
      <c r="C304" s="57" t="s">
        <v>0</v>
      </c>
      <c r="D304" s="190" t="s">
        <v>0</v>
      </c>
      <c r="E304" s="190" t="s">
        <v>1</v>
      </c>
      <c r="F304" s="57" t="s">
        <v>1</v>
      </c>
      <c r="G304" s="57" t="s">
        <v>2</v>
      </c>
      <c r="H304" s="57" t="s">
        <v>2</v>
      </c>
      <c r="I304" s="57"/>
      <c r="J304" s="57"/>
      <c r="K304" s="190"/>
      <c r="L304" s="190"/>
      <c r="M304" s="57" t="s">
        <v>0</v>
      </c>
      <c r="N304" s="57" t="s">
        <v>0</v>
      </c>
      <c r="O304" s="57" t="s">
        <v>1</v>
      </c>
      <c r="P304" s="57" t="s">
        <v>1</v>
      </c>
      <c r="Q304" s="57" t="s">
        <v>2</v>
      </c>
      <c r="R304" s="190" t="s">
        <v>2</v>
      </c>
      <c r="S304" s="190"/>
      <c r="T304" s="57"/>
      <c r="U304" s="57"/>
      <c r="V304" s="57"/>
      <c r="W304" s="57" t="s">
        <v>0</v>
      </c>
      <c r="X304" s="57" t="s">
        <v>0</v>
      </c>
      <c r="Y304" s="221" t="s">
        <v>1</v>
      </c>
      <c r="Z304" s="221" t="s">
        <v>1</v>
      </c>
      <c r="AA304" s="221" t="s">
        <v>2</v>
      </c>
      <c r="AB304" s="57" t="s">
        <v>2</v>
      </c>
      <c r="AC304" s="57"/>
      <c r="AD304" s="57"/>
      <c r="AE304" s="57"/>
      <c r="AF304" s="197"/>
      <c r="AG304" s="27"/>
      <c r="AH304" s="15">
        <f t="shared" si="401"/>
        <v>6</v>
      </c>
      <c r="AI304" s="32">
        <f t="shared" si="402"/>
        <v>48</v>
      </c>
      <c r="AJ304" s="15">
        <f t="shared" si="403"/>
        <v>6</v>
      </c>
      <c r="AK304" s="32">
        <f t="shared" si="404"/>
        <v>48</v>
      </c>
      <c r="AL304" s="15">
        <f t="shared" si="405"/>
        <v>6</v>
      </c>
      <c r="AM304" s="32">
        <f t="shared" si="406"/>
        <v>45</v>
      </c>
      <c r="AN304" s="17">
        <f t="shared" si="407"/>
        <v>0</v>
      </c>
      <c r="AO304" s="33">
        <f t="shared" si="408"/>
        <v>0</v>
      </c>
      <c r="AP304" s="19">
        <f t="shared" si="409"/>
        <v>0</v>
      </c>
      <c r="AQ304" s="34">
        <f t="shared" si="410"/>
        <v>0</v>
      </c>
      <c r="AR304" s="13">
        <f t="shared" si="411"/>
        <v>18</v>
      </c>
      <c r="AS304" s="9">
        <f t="shared" si="412"/>
        <v>141</v>
      </c>
      <c r="AT304" s="27"/>
      <c r="AU304" s="139"/>
      <c r="AV304" s="139"/>
      <c r="AW304" s="139"/>
      <c r="AX304" s="139"/>
      <c r="AY304" s="139"/>
      <c r="AZ304" s="139"/>
      <c r="BA304" s="139"/>
      <c r="BB304" s="139"/>
      <c r="BC304" s="139"/>
      <c r="BD304" s="139"/>
      <c r="BE304" s="139"/>
      <c r="BF304" s="139"/>
      <c r="BG304" s="139"/>
      <c r="BH304" s="139"/>
      <c r="BI304" s="139"/>
    </row>
    <row r="305" spans="1:61" ht="13.5" customHeight="1" x14ac:dyDescent="0.25">
      <c r="A305" s="51" t="s">
        <v>108</v>
      </c>
      <c r="B305" s="30"/>
      <c r="C305" s="57"/>
      <c r="D305" s="190"/>
      <c r="E305" s="190" t="s">
        <v>0</v>
      </c>
      <c r="F305" s="57" t="s">
        <v>0</v>
      </c>
      <c r="G305" s="57" t="s">
        <v>1</v>
      </c>
      <c r="H305" s="57" t="s">
        <v>1</v>
      </c>
      <c r="I305" s="57" t="s">
        <v>2</v>
      </c>
      <c r="J305" s="57" t="s">
        <v>2</v>
      </c>
      <c r="K305" s="190"/>
      <c r="L305" s="190"/>
      <c r="M305" s="57"/>
      <c r="N305" s="57"/>
      <c r="O305" s="57" t="s">
        <v>0</v>
      </c>
      <c r="P305" s="57" t="s">
        <v>0</v>
      </c>
      <c r="Q305" s="57" t="s">
        <v>1</v>
      </c>
      <c r="R305" s="190" t="s">
        <v>1</v>
      </c>
      <c r="S305" s="190" t="s">
        <v>2</v>
      </c>
      <c r="T305" s="57" t="s">
        <v>2</v>
      </c>
      <c r="U305" s="57"/>
      <c r="V305" s="57"/>
      <c r="W305" s="57"/>
      <c r="X305" s="57"/>
      <c r="Y305" s="221">
        <v>1</v>
      </c>
      <c r="Z305" s="221">
        <v>1</v>
      </c>
      <c r="AA305" s="221">
        <v>1</v>
      </c>
      <c r="AB305" s="57">
        <v>1</v>
      </c>
      <c r="AC305" s="57">
        <v>1</v>
      </c>
      <c r="AD305" s="57">
        <v>1</v>
      </c>
      <c r="AE305" s="57"/>
      <c r="AF305" s="197"/>
      <c r="AG305" s="27"/>
      <c r="AH305" s="15">
        <f t="shared" si="401"/>
        <v>4</v>
      </c>
      <c r="AI305" s="32">
        <f t="shared" si="402"/>
        <v>32</v>
      </c>
      <c r="AJ305" s="15">
        <f t="shared" si="403"/>
        <v>4</v>
      </c>
      <c r="AK305" s="32">
        <f t="shared" si="404"/>
        <v>32</v>
      </c>
      <c r="AL305" s="15">
        <f t="shared" si="405"/>
        <v>4</v>
      </c>
      <c r="AM305" s="32">
        <f t="shared" si="406"/>
        <v>30</v>
      </c>
      <c r="AN305" s="17">
        <f t="shared" si="407"/>
        <v>6</v>
      </c>
      <c r="AO305" s="33">
        <f t="shared" si="408"/>
        <v>48</v>
      </c>
      <c r="AP305" s="19">
        <f t="shared" si="409"/>
        <v>0</v>
      </c>
      <c r="AQ305" s="34">
        <f t="shared" si="410"/>
        <v>0</v>
      </c>
      <c r="AR305" s="13">
        <f t="shared" si="411"/>
        <v>12</v>
      </c>
      <c r="AS305" s="9">
        <f t="shared" si="412"/>
        <v>94</v>
      </c>
      <c r="AT305" s="27"/>
      <c r="AU305" s="139"/>
      <c r="AV305" s="139"/>
      <c r="AW305" s="139"/>
      <c r="AX305" s="139"/>
      <c r="AY305" s="139"/>
      <c r="AZ305" s="139"/>
      <c r="BA305" s="139"/>
      <c r="BB305" s="139"/>
      <c r="BC305" s="139"/>
      <c r="BD305" s="139"/>
      <c r="BE305" s="139"/>
      <c r="BF305" s="139"/>
      <c r="BG305" s="139"/>
      <c r="BH305" s="139"/>
      <c r="BI305" s="139"/>
    </row>
    <row r="306" spans="1:61" ht="13.5" customHeight="1" x14ac:dyDescent="0.25">
      <c r="A306" s="51" t="s">
        <v>101</v>
      </c>
      <c r="B306" s="30"/>
      <c r="C306" s="57"/>
      <c r="D306" s="190"/>
      <c r="E306" s="190" t="s">
        <v>0</v>
      </c>
      <c r="F306" s="57" t="s">
        <v>0</v>
      </c>
      <c r="G306" s="57" t="s">
        <v>1</v>
      </c>
      <c r="H306" s="57" t="s">
        <v>1</v>
      </c>
      <c r="I306" s="57" t="s">
        <v>2</v>
      </c>
      <c r="J306" s="57" t="s">
        <v>2</v>
      </c>
      <c r="K306" s="190"/>
      <c r="L306" s="190"/>
      <c r="M306" s="57"/>
      <c r="N306" s="57"/>
      <c r="O306" s="57" t="s">
        <v>0</v>
      </c>
      <c r="P306" s="57" t="s">
        <v>0</v>
      </c>
      <c r="Q306" s="57" t="s">
        <v>1</v>
      </c>
      <c r="R306" s="190" t="s">
        <v>1</v>
      </c>
      <c r="S306" s="190" t="s">
        <v>2</v>
      </c>
      <c r="T306" s="57" t="s">
        <v>2</v>
      </c>
      <c r="U306" s="57"/>
      <c r="V306" s="57"/>
      <c r="W306" s="57"/>
      <c r="X306" s="57"/>
      <c r="Y306" s="221" t="s">
        <v>0</v>
      </c>
      <c r="Z306" s="221" t="s">
        <v>0</v>
      </c>
      <c r="AA306" s="221" t="s">
        <v>1</v>
      </c>
      <c r="AB306" s="57" t="s">
        <v>1</v>
      </c>
      <c r="AC306" s="57" t="s">
        <v>2</v>
      </c>
      <c r="AD306" s="57" t="s">
        <v>2</v>
      </c>
      <c r="AE306" s="57"/>
      <c r="AF306" s="197"/>
      <c r="AG306" s="27"/>
      <c r="AH306" s="15">
        <f t="shared" ref="AH306" si="413">(COUNTIF(B306:AF306,"M"))</f>
        <v>6</v>
      </c>
      <c r="AI306" s="32">
        <f t="shared" ref="AI306" si="414">AH306*8</f>
        <v>48</v>
      </c>
      <c r="AJ306" s="15">
        <f t="shared" ref="AJ306" si="415">(COUNTIF(B306:AF306,"A"))</f>
        <v>6</v>
      </c>
      <c r="AK306" s="32">
        <f t="shared" ref="AK306" si="416">AJ306*8</f>
        <v>48</v>
      </c>
      <c r="AL306" s="15">
        <f t="shared" ref="AL306" si="417">(COUNTIF(B306:AF306,"N"))</f>
        <v>6</v>
      </c>
      <c r="AM306" s="32">
        <f t="shared" ref="AM306" si="418">AL306*7.5</f>
        <v>45</v>
      </c>
      <c r="AN306" s="17">
        <f t="shared" ref="AN306" si="419">(COUNTIF(B306:AF306,"1"))+(COUNTIF(B306:AF306,"V"))</f>
        <v>0</v>
      </c>
      <c r="AO306" s="33">
        <f t="shared" ref="AO306" si="420">AN306*8</f>
        <v>0</v>
      </c>
      <c r="AP306" s="19">
        <f t="shared" ref="AP306" si="421">(COUNTIF(B306:AF306,"S"))</f>
        <v>0</v>
      </c>
      <c r="AQ306" s="34">
        <f t="shared" ref="AQ306" si="422">AP306*8</f>
        <v>0</v>
      </c>
      <c r="AR306" s="13">
        <f t="shared" ref="AR306" si="423">AH306+AJ306+AL306+(COUNTIF(B306:AF306,"D"))+(COUNTIF(B306:AF306,"8"))</f>
        <v>18</v>
      </c>
      <c r="AS306" s="9">
        <f t="shared" ref="AS306" si="424">AI306+AK306+AM306+(COUNTIF(B306:AF306,"D")*8)+(COUNTIF(B306:AF306,"8")*8)</f>
        <v>141</v>
      </c>
      <c r="AT306" s="27"/>
      <c r="AU306" s="139"/>
      <c r="AV306" s="139"/>
      <c r="AW306" s="139"/>
      <c r="AX306" s="139"/>
      <c r="AY306" s="139"/>
      <c r="AZ306" s="139"/>
      <c r="BA306" s="139"/>
      <c r="BB306" s="139"/>
      <c r="BC306" s="139"/>
      <c r="BD306" s="139"/>
      <c r="BE306" s="139"/>
      <c r="BF306" s="139"/>
      <c r="BG306" s="139"/>
      <c r="BH306" s="139"/>
      <c r="BI306" s="139"/>
    </row>
    <row r="307" spans="1:61" ht="13.5" customHeight="1" x14ac:dyDescent="0.25">
      <c r="A307" s="51" t="s">
        <v>105</v>
      </c>
      <c r="B307" s="30" t="s">
        <v>2</v>
      </c>
      <c r="C307" s="57"/>
      <c r="D307" s="190"/>
      <c r="E307" s="190"/>
      <c r="F307" s="57"/>
      <c r="G307" s="57" t="s">
        <v>0</v>
      </c>
      <c r="H307" s="57" t="s">
        <v>0</v>
      </c>
      <c r="I307" s="57" t="s">
        <v>1</v>
      </c>
      <c r="J307" s="57" t="s">
        <v>1</v>
      </c>
      <c r="K307" s="190" t="s">
        <v>2</v>
      </c>
      <c r="L307" s="190" t="s">
        <v>2</v>
      </c>
      <c r="M307" s="57"/>
      <c r="N307" s="57"/>
      <c r="O307" s="57"/>
      <c r="P307" s="57"/>
      <c r="Q307" s="57" t="s">
        <v>0</v>
      </c>
      <c r="R307" s="190" t="s">
        <v>0</v>
      </c>
      <c r="S307" s="190" t="s">
        <v>1</v>
      </c>
      <c r="T307" s="57" t="s">
        <v>1</v>
      </c>
      <c r="U307" s="57" t="s">
        <v>2</v>
      </c>
      <c r="V307" s="57" t="s">
        <v>2</v>
      </c>
      <c r="W307" s="57"/>
      <c r="X307" s="57"/>
      <c r="Y307" s="221"/>
      <c r="Z307" s="221"/>
      <c r="AA307" s="221" t="s">
        <v>0</v>
      </c>
      <c r="AB307" s="57" t="s">
        <v>0</v>
      </c>
      <c r="AC307" s="57" t="s">
        <v>1</v>
      </c>
      <c r="AD307" s="57" t="s">
        <v>1</v>
      </c>
      <c r="AE307" s="57" t="s">
        <v>2</v>
      </c>
      <c r="AF307" s="197" t="s">
        <v>2</v>
      </c>
      <c r="AG307" s="27"/>
      <c r="AH307" s="15">
        <f t="shared" si="401"/>
        <v>6</v>
      </c>
      <c r="AI307" s="32">
        <f t="shared" si="402"/>
        <v>48</v>
      </c>
      <c r="AJ307" s="15">
        <f t="shared" si="403"/>
        <v>6</v>
      </c>
      <c r="AK307" s="32">
        <f t="shared" si="404"/>
        <v>48</v>
      </c>
      <c r="AL307" s="15">
        <f t="shared" si="405"/>
        <v>7</v>
      </c>
      <c r="AM307" s="32">
        <f t="shared" si="406"/>
        <v>52.5</v>
      </c>
      <c r="AN307" s="17">
        <f t="shared" si="407"/>
        <v>0</v>
      </c>
      <c r="AO307" s="33">
        <f t="shared" si="408"/>
        <v>0</v>
      </c>
      <c r="AP307" s="19">
        <f t="shared" si="409"/>
        <v>0</v>
      </c>
      <c r="AQ307" s="34">
        <f t="shared" si="410"/>
        <v>0</v>
      </c>
      <c r="AR307" s="13">
        <f t="shared" si="411"/>
        <v>19</v>
      </c>
      <c r="AS307" s="9">
        <f t="shared" si="412"/>
        <v>148.5</v>
      </c>
      <c r="AT307" s="27"/>
      <c r="AU307" s="139"/>
      <c r="AV307" s="139"/>
      <c r="AW307" s="139"/>
      <c r="AX307" s="139"/>
      <c r="AY307" s="139"/>
      <c r="AZ307" s="139"/>
      <c r="BA307" s="139"/>
      <c r="BB307" s="139"/>
      <c r="BC307" s="139"/>
      <c r="BD307" s="139"/>
      <c r="BE307" s="139"/>
      <c r="BF307" s="139"/>
      <c r="BG307" s="139"/>
      <c r="BH307" s="139"/>
      <c r="BI307" s="139"/>
    </row>
    <row r="308" spans="1:61" ht="13.5" customHeight="1" thickBot="1" x14ac:dyDescent="0.3">
      <c r="A308" s="51" t="s">
        <v>124</v>
      </c>
      <c r="B308" s="78" t="s">
        <v>2</v>
      </c>
      <c r="C308" s="64"/>
      <c r="D308" s="191"/>
      <c r="E308" s="191"/>
      <c r="F308" s="64"/>
      <c r="G308" s="64" t="s">
        <v>0</v>
      </c>
      <c r="H308" s="64" t="s">
        <v>0</v>
      </c>
      <c r="I308" s="64" t="s">
        <v>1</v>
      </c>
      <c r="J308" s="64" t="s">
        <v>1</v>
      </c>
      <c r="K308" s="191" t="s">
        <v>2</v>
      </c>
      <c r="L308" s="191" t="s">
        <v>2</v>
      </c>
      <c r="M308" s="64"/>
      <c r="N308" s="64"/>
      <c r="O308" s="64"/>
      <c r="P308" s="64"/>
      <c r="Q308" s="64" t="s">
        <v>0</v>
      </c>
      <c r="R308" s="191" t="s">
        <v>0</v>
      </c>
      <c r="S308" s="191" t="s">
        <v>1</v>
      </c>
      <c r="T308" s="64" t="s">
        <v>1</v>
      </c>
      <c r="U308" s="64" t="s">
        <v>2</v>
      </c>
      <c r="V308" s="64" t="s">
        <v>2</v>
      </c>
      <c r="W308" s="64"/>
      <c r="X308" s="64"/>
      <c r="Y308" s="222"/>
      <c r="Z308" s="222"/>
      <c r="AA308" s="222" t="s">
        <v>0</v>
      </c>
      <c r="AB308" s="64" t="s">
        <v>0</v>
      </c>
      <c r="AC308" s="64" t="s">
        <v>1</v>
      </c>
      <c r="AD308" s="64" t="s">
        <v>1</v>
      </c>
      <c r="AE308" s="64" t="s">
        <v>2</v>
      </c>
      <c r="AF308" s="198" t="s">
        <v>2</v>
      </c>
      <c r="AG308" s="27"/>
      <c r="AH308" s="69">
        <f t="shared" si="401"/>
        <v>6</v>
      </c>
      <c r="AI308" s="60">
        <f t="shared" si="402"/>
        <v>48</v>
      </c>
      <c r="AJ308" s="69">
        <f t="shared" si="403"/>
        <v>6</v>
      </c>
      <c r="AK308" s="60">
        <f t="shared" si="404"/>
        <v>48</v>
      </c>
      <c r="AL308" s="69">
        <f t="shared" si="405"/>
        <v>7</v>
      </c>
      <c r="AM308" s="60">
        <f t="shared" si="406"/>
        <v>52.5</v>
      </c>
      <c r="AN308" s="70">
        <f t="shared" si="407"/>
        <v>0</v>
      </c>
      <c r="AO308" s="61">
        <f t="shared" si="408"/>
        <v>0</v>
      </c>
      <c r="AP308" s="71">
        <f t="shared" si="409"/>
        <v>0</v>
      </c>
      <c r="AQ308" s="62">
        <f t="shared" si="410"/>
        <v>0</v>
      </c>
      <c r="AR308" s="72">
        <f t="shared" si="411"/>
        <v>19</v>
      </c>
      <c r="AS308" s="73">
        <f t="shared" si="412"/>
        <v>148.5</v>
      </c>
      <c r="AT308" s="27"/>
      <c r="AU308" s="139"/>
      <c r="AV308" s="139"/>
      <c r="AW308" s="139"/>
      <c r="AX308" s="139"/>
      <c r="AY308" s="139"/>
      <c r="AZ308" s="139"/>
      <c r="BA308" s="139"/>
      <c r="BB308" s="139"/>
      <c r="BC308" s="139"/>
      <c r="BD308" s="139"/>
      <c r="BE308" s="139"/>
      <c r="BF308" s="139"/>
      <c r="BG308" s="139"/>
      <c r="BH308" s="139"/>
      <c r="BI308" s="139"/>
    </row>
    <row r="309" spans="1:61" ht="13.5" customHeight="1" thickBot="1" x14ac:dyDescent="0.3">
      <c r="A309" s="63" t="s">
        <v>72</v>
      </c>
      <c r="B309" s="66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8"/>
      <c r="AG309" s="27"/>
      <c r="AH309" s="66"/>
      <c r="AI309" s="76"/>
      <c r="AJ309" s="66"/>
      <c r="AK309" s="76"/>
      <c r="AL309" s="66"/>
      <c r="AM309" s="76"/>
      <c r="AN309" s="66"/>
      <c r="AO309" s="76"/>
      <c r="AP309" s="66"/>
      <c r="AQ309" s="77"/>
      <c r="AR309" s="66"/>
      <c r="AS309" s="68"/>
      <c r="AT309" s="27"/>
      <c r="AU309" s="139"/>
      <c r="AV309" s="139"/>
      <c r="AW309" s="139"/>
      <c r="AX309" s="139"/>
      <c r="AY309" s="139"/>
      <c r="AZ309" s="139"/>
      <c r="BA309" s="139"/>
      <c r="BB309" s="139"/>
      <c r="BC309" s="139"/>
      <c r="BD309" s="139"/>
      <c r="BE309" s="139"/>
      <c r="BF309" s="139"/>
      <c r="BG309" s="139"/>
      <c r="BH309" s="139"/>
      <c r="BI309" s="139"/>
    </row>
    <row r="310" spans="1:61" ht="13.5" customHeight="1" x14ac:dyDescent="0.25">
      <c r="A310" s="148" t="s">
        <v>111</v>
      </c>
      <c r="B310" s="29" t="s">
        <v>0</v>
      </c>
      <c r="C310" s="55" t="s">
        <v>0</v>
      </c>
      <c r="D310" s="189"/>
      <c r="E310" s="189"/>
      <c r="F310" s="55" t="s">
        <v>1</v>
      </c>
      <c r="G310" s="55" t="s">
        <v>1</v>
      </c>
      <c r="H310" s="55" t="s">
        <v>1</v>
      </c>
      <c r="I310" s="55" t="s">
        <v>1</v>
      </c>
      <c r="J310" s="55" t="s">
        <v>1</v>
      </c>
      <c r="K310" s="189"/>
      <c r="L310" s="189"/>
      <c r="M310" s="55" t="s">
        <v>0</v>
      </c>
      <c r="N310" s="55" t="s">
        <v>0</v>
      </c>
      <c r="O310" s="55" t="s">
        <v>0</v>
      </c>
      <c r="P310" s="55" t="s">
        <v>0</v>
      </c>
      <c r="Q310" s="55" t="s">
        <v>0</v>
      </c>
      <c r="R310" s="189"/>
      <c r="S310" s="189"/>
      <c r="T310" s="55" t="s">
        <v>1</v>
      </c>
      <c r="U310" s="55" t="s">
        <v>1</v>
      </c>
      <c r="V310" s="55" t="s">
        <v>1</v>
      </c>
      <c r="W310" s="55" t="s">
        <v>1</v>
      </c>
      <c r="X310" s="55" t="s">
        <v>1</v>
      </c>
      <c r="Y310" s="220"/>
      <c r="Z310" s="220"/>
      <c r="AA310" s="220"/>
      <c r="AB310" s="55" t="s">
        <v>0</v>
      </c>
      <c r="AC310" s="55" t="s">
        <v>0</v>
      </c>
      <c r="AD310" s="55" t="s">
        <v>0</v>
      </c>
      <c r="AE310" s="55" t="s">
        <v>0</v>
      </c>
      <c r="AF310" s="196"/>
      <c r="AG310" s="27"/>
      <c r="AH310" s="14">
        <f t="shared" ref="AH310:AH313" si="425">(COUNTIF(B310:AF310,"M"))</f>
        <v>11</v>
      </c>
      <c r="AI310" s="32">
        <f t="shared" ref="AI310:AI313" si="426">AH310*8</f>
        <v>88</v>
      </c>
      <c r="AJ310" s="14">
        <f t="shared" ref="AJ310:AJ313" si="427">(COUNTIF(B310:AF310,"A"))</f>
        <v>10</v>
      </c>
      <c r="AK310" s="32">
        <f t="shared" ref="AK310:AK313" si="428">AJ310*8</f>
        <v>80</v>
      </c>
      <c r="AL310" s="14">
        <f t="shared" ref="AL310:AL313" si="429">(COUNTIF(B310:AF310,"N"))</f>
        <v>0</v>
      </c>
      <c r="AM310" s="32">
        <f t="shared" ref="AM310:AM313" si="430">AL310*7.5</f>
        <v>0</v>
      </c>
      <c r="AN310" s="16">
        <f t="shared" ref="AN310:AN313" si="431">(COUNTIF(B310:AF310,"1"))+(COUNTIF(B310:AF310,"V"))</f>
        <v>0</v>
      </c>
      <c r="AO310" s="33">
        <f t="shared" ref="AO310:AO313" si="432">AN310*8</f>
        <v>0</v>
      </c>
      <c r="AP310" s="18">
        <f t="shared" ref="AP310:AP313" si="433">(COUNTIF(B310:AF310,"S"))</f>
        <v>0</v>
      </c>
      <c r="AQ310" s="34">
        <f t="shared" ref="AQ310:AQ313" si="434">AP310*8</f>
        <v>0</v>
      </c>
      <c r="AR310" s="74">
        <f t="shared" ref="AR310:AR313" si="435">AH310+AJ310+AL310+(COUNTIF(B310:AF310,"D"))+(COUNTIF(B310:AF310,"8"))</f>
        <v>21</v>
      </c>
      <c r="AS310" s="75">
        <f t="shared" ref="AS310:AS313" si="436">AI310+AK310+AM310+(COUNTIF(B310:AF310,"D")*8)+(COUNTIF(B310:AF310,"8")*8)</f>
        <v>168</v>
      </c>
      <c r="AT310" s="27"/>
      <c r="AU310" s="139"/>
      <c r="AV310" s="139"/>
      <c r="AW310" s="139"/>
      <c r="AX310" s="139"/>
      <c r="AY310" s="139"/>
      <c r="AZ310" s="139"/>
      <c r="BA310" s="139"/>
      <c r="BB310" s="139"/>
      <c r="BC310" s="139"/>
      <c r="BD310" s="139"/>
      <c r="BE310" s="139"/>
      <c r="BF310" s="139"/>
      <c r="BG310" s="139"/>
      <c r="BH310" s="139"/>
      <c r="BI310" s="139"/>
    </row>
    <row r="311" spans="1:61" ht="13.5" customHeight="1" thickBot="1" x14ac:dyDescent="0.3">
      <c r="A311" s="148" t="s">
        <v>109</v>
      </c>
      <c r="B311" s="29" t="s">
        <v>1</v>
      </c>
      <c r="C311" s="55" t="s">
        <v>1</v>
      </c>
      <c r="D311" s="189"/>
      <c r="E311" s="189"/>
      <c r="F311" s="55" t="s">
        <v>0</v>
      </c>
      <c r="G311" s="55" t="s">
        <v>0</v>
      </c>
      <c r="H311" s="55" t="s">
        <v>0</v>
      </c>
      <c r="I311" s="55" t="s">
        <v>0</v>
      </c>
      <c r="J311" s="55" t="s">
        <v>0</v>
      </c>
      <c r="K311" s="189"/>
      <c r="L311" s="189"/>
      <c r="M311" s="55" t="s">
        <v>1</v>
      </c>
      <c r="N311" s="55" t="s">
        <v>1</v>
      </c>
      <c r="O311" s="55" t="s">
        <v>1</v>
      </c>
      <c r="P311" s="55" t="s">
        <v>1</v>
      </c>
      <c r="Q311" s="55" t="s">
        <v>1</v>
      </c>
      <c r="R311" s="189"/>
      <c r="S311" s="189"/>
      <c r="T311" s="55" t="s">
        <v>0</v>
      </c>
      <c r="U311" s="55" t="s">
        <v>0</v>
      </c>
      <c r="V311" s="55" t="s">
        <v>0</v>
      </c>
      <c r="W311" s="55" t="s">
        <v>0</v>
      </c>
      <c r="X311" s="55" t="s">
        <v>0</v>
      </c>
      <c r="Y311" s="220"/>
      <c r="Z311" s="220"/>
      <c r="AA311" s="221"/>
      <c r="AB311" s="55" t="s">
        <v>1</v>
      </c>
      <c r="AC311" s="55" t="s">
        <v>1</v>
      </c>
      <c r="AD311" s="55" t="s">
        <v>1</v>
      </c>
      <c r="AE311" s="55" t="s">
        <v>1</v>
      </c>
      <c r="AF311" s="196"/>
      <c r="AG311" s="27"/>
      <c r="AH311" s="15">
        <f t="shared" si="425"/>
        <v>10</v>
      </c>
      <c r="AI311" s="32">
        <f t="shared" si="426"/>
        <v>80</v>
      </c>
      <c r="AJ311" s="15">
        <f t="shared" si="427"/>
        <v>11</v>
      </c>
      <c r="AK311" s="32">
        <f t="shared" si="428"/>
        <v>88</v>
      </c>
      <c r="AL311" s="15">
        <f t="shared" si="429"/>
        <v>0</v>
      </c>
      <c r="AM311" s="32">
        <f t="shared" si="430"/>
        <v>0</v>
      </c>
      <c r="AN311" s="17">
        <f t="shared" si="431"/>
        <v>0</v>
      </c>
      <c r="AO311" s="33">
        <f t="shared" si="432"/>
        <v>0</v>
      </c>
      <c r="AP311" s="19">
        <f t="shared" si="433"/>
        <v>0</v>
      </c>
      <c r="AQ311" s="34">
        <f t="shared" si="434"/>
        <v>0</v>
      </c>
      <c r="AR311" s="13">
        <f t="shared" si="435"/>
        <v>21</v>
      </c>
      <c r="AS311" s="9">
        <f t="shared" si="436"/>
        <v>168</v>
      </c>
      <c r="AT311" s="27"/>
      <c r="AU311" s="139"/>
      <c r="AV311" s="139"/>
      <c r="AW311" s="139"/>
      <c r="AX311" s="139"/>
      <c r="AY311" s="139"/>
      <c r="AZ311" s="139"/>
      <c r="BA311" s="139"/>
      <c r="BB311" s="139"/>
      <c r="BC311" s="139"/>
      <c r="BD311" s="139"/>
      <c r="BE311" s="139"/>
      <c r="BF311" s="139"/>
      <c r="BG311" s="139"/>
      <c r="BH311" s="139"/>
      <c r="BI311" s="139"/>
    </row>
    <row r="312" spans="1:61" ht="13.5" customHeight="1" x14ac:dyDescent="0.25">
      <c r="A312" s="148" t="s">
        <v>123</v>
      </c>
      <c r="B312" s="30"/>
      <c r="C312" s="57"/>
      <c r="D312" s="190"/>
      <c r="E312" s="235"/>
      <c r="F312" s="57"/>
      <c r="G312" s="57"/>
      <c r="H312" s="57"/>
      <c r="I312" s="57"/>
      <c r="J312" s="57"/>
      <c r="K312" s="190"/>
      <c r="L312" s="190"/>
      <c r="M312" s="57"/>
      <c r="N312" s="57"/>
      <c r="O312" s="57"/>
      <c r="P312" s="57"/>
      <c r="Q312" s="57"/>
      <c r="R312" s="190"/>
      <c r="S312" s="190"/>
      <c r="T312" s="57"/>
      <c r="U312" s="57"/>
      <c r="V312" s="144"/>
      <c r="W312" s="144"/>
      <c r="X312" s="144"/>
      <c r="Y312" s="221"/>
      <c r="Z312" s="221"/>
      <c r="AA312" s="221"/>
      <c r="AB312" s="57"/>
      <c r="AC312" s="57"/>
      <c r="AD312" s="57"/>
      <c r="AE312" s="144"/>
      <c r="AF312" s="235"/>
      <c r="AG312" s="27"/>
      <c r="AH312" s="15">
        <f t="shared" si="425"/>
        <v>0</v>
      </c>
      <c r="AI312" s="32">
        <f t="shared" si="426"/>
        <v>0</v>
      </c>
      <c r="AJ312" s="15">
        <f t="shared" si="427"/>
        <v>0</v>
      </c>
      <c r="AK312" s="32">
        <f t="shared" si="428"/>
        <v>0</v>
      </c>
      <c r="AL312" s="15">
        <f t="shared" si="429"/>
        <v>0</v>
      </c>
      <c r="AM312" s="32">
        <f t="shared" si="430"/>
        <v>0</v>
      </c>
      <c r="AN312" s="17">
        <f t="shared" si="431"/>
        <v>0</v>
      </c>
      <c r="AO312" s="33">
        <f t="shared" si="432"/>
        <v>0</v>
      </c>
      <c r="AP312" s="19">
        <f t="shared" si="433"/>
        <v>0</v>
      </c>
      <c r="AQ312" s="34">
        <f t="shared" si="434"/>
        <v>0</v>
      </c>
      <c r="AR312" s="13">
        <f t="shared" si="435"/>
        <v>0</v>
      </c>
      <c r="AS312" s="9">
        <f t="shared" si="436"/>
        <v>0</v>
      </c>
      <c r="AT312" s="27"/>
      <c r="AU312" s="139"/>
      <c r="AV312" s="139"/>
      <c r="AW312" s="139"/>
      <c r="AX312" s="139"/>
      <c r="AY312" s="139"/>
      <c r="AZ312" s="139"/>
      <c r="BA312" s="139"/>
      <c r="BB312" s="139"/>
      <c r="BC312" s="139"/>
      <c r="BD312" s="139"/>
      <c r="BE312" s="139"/>
      <c r="BF312" s="139"/>
      <c r="BG312" s="139"/>
      <c r="BH312" s="139"/>
      <c r="BI312" s="139"/>
    </row>
    <row r="313" spans="1:61" ht="13.5" customHeight="1" thickBot="1" x14ac:dyDescent="0.3">
      <c r="A313" s="51" t="s">
        <v>71</v>
      </c>
      <c r="B313" s="78"/>
      <c r="C313" s="64"/>
      <c r="D313" s="191"/>
      <c r="E313" s="191"/>
      <c r="F313" s="64"/>
      <c r="G313" s="64"/>
      <c r="H313" s="64"/>
      <c r="I313" s="64"/>
      <c r="J313" s="64"/>
      <c r="K313" s="191"/>
      <c r="L313" s="191"/>
      <c r="M313" s="64"/>
      <c r="N313" s="64"/>
      <c r="O313" s="64"/>
      <c r="P313" s="64"/>
      <c r="Q313" s="64"/>
      <c r="R313" s="191"/>
      <c r="S313" s="191"/>
      <c r="T313" s="64"/>
      <c r="U313" s="64"/>
      <c r="V313" s="64"/>
      <c r="W313" s="64"/>
      <c r="X313" s="64"/>
      <c r="Y313" s="222"/>
      <c r="Z313" s="222"/>
      <c r="AA313" s="222"/>
      <c r="AB313" s="64"/>
      <c r="AC313" s="64"/>
      <c r="AD313" s="64"/>
      <c r="AE313" s="64"/>
      <c r="AF313" s="198"/>
      <c r="AG313" s="27"/>
      <c r="AH313" s="69">
        <f t="shared" si="425"/>
        <v>0</v>
      </c>
      <c r="AI313" s="60">
        <f t="shared" si="426"/>
        <v>0</v>
      </c>
      <c r="AJ313" s="69">
        <f t="shared" si="427"/>
        <v>0</v>
      </c>
      <c r="AK313" s="60">
        <f t="shared" si="428"/>
        <v>0</v>
      </c>
      <c r="AL313" s="69">
        <f t="shared" si="429"/>
        <v>0</v>
      </c>
      <c r="AM313" s="60">
        <f t="shared" si="430"/>
        <v>0</v>
      </c>
      <c r="AN313" s="70">
        <f t="shared" si="431"/>
        <v>0</v>
      </c>
      <c r="AO313" s="61">
        <f t="shared" si="432"/>
        <v>0</v>
      </c>
      <c r="AP313" s="71">
        <f t="shared" si="433"/>
        <v>0</v>
      </c>
      <c r="AQ313" s="62">
        <f t="shared" si="434"/>
        <v>0</v>
      </c>
      <c r="AR313" s="72">
        <f t="shared" si="435"/>
        <v>0</v>
      </c>
      <c r="AS313" s="73">
        <f t="shared" si="436"/>
        <v>0</v>
      </c>
      <c r="AT313" s="27"/>
      <c r="AU313" s="139"/>
      <c r="AV313" s="139"/>
      <c r="AW313" s="139"/>
      <c r="AX313" s="139"/>
      <c r="AY313" s="139"/>
      <c r="AZ313" s="139"/>
      <c r="BA313" s="139"/>
      <c r="BB313" s="139"/>
      <c r="BC313" s="139"/>
      <c r="BD313" s="139"/>
      <c r="BE313" s="139"/>
      <c r="BF313" s="139"/>
      <c r="BG313" s="139"/>
      <c r="BH313" s="139"/>
      <c r="BI313" s="139"/>
    </row>
    <row r="314" spans="1:61" ht="13.5" customHeight="1" thickBot="1" x14ac:dyDescent="0.3">
      <c r="A314" s="59" t="s">
        <v>73</v>
      </c>
      <c r="B314" s="79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8"/>
      <c r="AF314" s="68"/>
      <c r="AG314" s="27"/>
      <c r="AH314" s="66"/>
      <c r="AI314" s="76"/>
      <c r="AJ314" s="66"/>
      <c r="AK314" s="76"/>
      <c r="AL314" s="66"/>
      <c r="AM314" s="76"/>
      <c r="AN314" s="66"/>
      <c r="AO314" s="76"/>
      <c r="AP314" s="66"/>
      <c r="AQ314" s="77"/>
      <c r="AR314" s="66"/>
      <c r="AS314" s="68"/>
      <c r="AT314" s="27"/>
      <c r="AU314" s="139"/>
      <c r="AV314" s="139"/>
      <c r="AW314" s="139"/>
      <c r="AX314" s="139"/>
      <c r="AY314" s="139"/>
      <c r="AZ314" s="139"/>
      <c r="BA314" s="139"/>
      <c r="BB314" s="139"/>
      <c r="BC314" s="139"/>
      <c r="BD314" s="139"/>
      <c r="BE314" s="139"/>
      <c r="BF314" s="139"/>
      <c r="BG314" s="139"/>
      <c r="BH314" s="139"/>
      <c r="BI314" s="139"/>
    </row>
    <row r="315" spans="1:61" ht="13.5" customHeight="1" x14ac:dyDescent="0.25">
      <c r="A315" s="51" t="s">
        <v>71</v>
      </c>
      <c r="B315" s="29"/>
      <c r="C315" s="55"/>
      <c r="D315" s="189"/>
      <c r="E315" s="189"/>
      <c r="F315" s="55"/>
      <c r="G315" s="55"/>
      <c r="H315" s="55"/>
      <c r="I315" s="55"/>
      <c r="J315" s="55"/>
      <c r="K315" s="189"/>
      <c r="L315" s="189"/>
      <c r="M315" s="55"/>
      <c r="N315" s="55"/>
      <c r="O315" s="55"/>
      <c r="P315" s="55"/>
      <c r="Q315" s="55"/>
      <c r="R315" s="189"/>
      <c r="S315" s="189"/>
      <c r="T315" s="55"/>
      <c r="U315" s="55"/>
      <c r="V315" s="55"/>
      <c r="W315" s="55"/>
      <c r="X315" s="55"/>
      <c r="Y315" s="220"/>
      <c r="Z315" s="220"/>
      <c r="AA315" s="220"/>
      <c r="AB315" s="55"/>
      <c r="AC315" s="55"/>
      <c r="AD315" s="55"/>
      <c r="AE315" s="55"/>
      <c r="AF315" s="196"/>
      <c r="AG315" s="27"/>
      <c r="AH315" s="14">
        <f t="shared" ref="AH315:AH321" si="437">(COUNTIF(B315:AF315,"M"))</f>
        <v>0</v>
      </c>
      <c r="AI315" s="32">
        <f t="shared" ref="AI315:AI321" si="438">AH315*8</f>
        <v>0</v>
      </c>
      <c r="AJ315" s="14">
        <f t="shared" ref="AJ315:AJ321" si="439">(COUNTIF(B315:AF315,"A"))</f>
        <v>0</v>
      </c>
      <c r="AK315" s="32">
        <f t="shared" ref="AK315:AK321" si="440">AJ315*8</f>
        <v>0</v>
      </c>
      <c r="AL315" s="14">
        <f t="shared" ref="AL315:AL321" si="441">(COUNTIF(B315:AF315,"N"))</f>
        <v>0</v>
      </c>
      <c r="AM315" s="32">
        <f t="shared" ref="AM315:AM321" si="442">AL315*7.5</f>
        <v>0</v>
      </c>
      <c r="AN315" s="16">
        <f t="shared" ref="AN315:AN321" si="443">(COUNTIF(B315:AF315,"1"))+(COUNTIF(B315:AF315,"V"))</f>
        <v>0</v>
      </c>
      <c r="AO315" s="33">
        <f t="shared" ref="AO315:AO321" si="444">AN315*8</f>
        <v>0</v>
      </c>
      <c r="AP315" s="18">
        <f t="shared" ref="AP315:AP321" si="445">(COUNTIF(B315:AF315,"S"))</f>
        <v>0</v>
      </c>
      <c r="AQ315" s="34">
        <f t="shared" ref="AQ315:AQ321" si="446">AP315*8</f>
        <v>0</v>
      </c>
      <c r="AR315" s="74">
        <f t="shared" ref="AR315:AR321" si="447">AH315+AJ315+AL315+(COUNTIF(B315:AF315,"D"))+(COUNTIF(B315:AF315,"8"))</f>
        <v>0</v>
      </c>
      <c r="AS315" s="75">
        <f t="shared" ref="AS315:AS321" si="448">AI315+AK315+AM315+(COUNTIF(B315:AF315,"D")*8)+(COUNTIF(B315:AF315,"8")*8)</f>
        <v>0</v>
      </c>
      <c r="AT315" s="27"/>
      <c r="AU315" s="139"/>
      <c r="AV315" s="139"/>
      <c r="AW315" s="139"/>
      <c r="AX315" s="139"/>
      <c r="AY315" s="139"/>
      <c r="AZ315" s="139"/>
      <c r="BA315" s="139"/>
      <c r="BB315" s="139"/>
      <c r="BC315" s="139"/>
      <c r="BD315" s="139"/>
      <c r="BE315" s="139"/>
      <c r="BF315" s="139"/>
      <c r="BG315" s="139"/>
      <c r="BH315" s="139"/>
      <c r="BI315" s="139"/>
    </row>
    <row r="316" spans="1:61" ht="13.5" customHeight="1" x14ac:dyDescent="0.25">
      <c r="A316" s="51" t="s">
        <v>71</v>
      </c>
      <c r="B316" s="30"/>
      <c r="C316" s="57"/>
      <c r="D316" s="190"/>
      <c r="E316" s="190"/>
      <c r="F316" s="57"/>
      <c r="G316" s="57"/>
      <c r="H316" s="57"/>
      <c r="I316" s="57"/>
      <c r="J316" s="57"/>
      <c r="K316" s="190"/>
      <c r="L316" s="190"/>
      <c r="M316" s="57"/>
      <c r="N316" s="57"/>
      <c r="O316" s="57"/>
      <c r="P316" s="57"/>
      <c r="Q316" s="57"/>
      <c r="R316" s="190"/>
      <c r="S316" s="190"/>
      <c r="T316" s="57"/>
      <c r="U316" s="57"/>
      <c r="V316" s="57"/>
      <c r="W316" s="57"/>
      <c r="X316" s="57"/>
      <c r="Y316" s="221"/>
      <c r="Z316" s="221"/>
      <c r="AA316" s="221"/>
      <c r="AB316" s="57"/>
      <c r="AC316" s="57"/>
      <c r="AD316" s="57"/>
      <c r="AE316" s="57"/>
      <c r="AF316" s="197"/>
      <c r="AG316" s="27"/>
      <c r="AH316" s="15">
        <f t="shared" si="437"/>
        <v>0</v>
      </c>
      <c r="AI316" s="32">
        <f t="shared" si="438"/>
        <v>0</v>
      </c>
      <c r="AJ316" s="15">
        <f t="shared" si="439"/>
        <v>0</v>
      </c>
      <c r="AK316" s="32">
        <f t="shared" si="440"/>
        <v>0</v>
      </c>
      <c r="AL316" s="15">
        <f t="shared" si="441"/>
        <v>0</v>
      </c>
      <c r="AM316" s="32">
        <f t="shared" si="442"/>
        <v>0</v>
      </c>
      <c r="AN316" s="17">
        <f t="shared" si="443"/>
        <v>0</v>
      </c>
      <c r="AO316" s="33">
        <f t="shared" si="444"/>
        <v>0</v>
      </c>
      <c r="AP316" s="19">
        <f t="shared" si="445"/>
        <v>0</v>
      </c>
      <c r="AQ316" s="34">
        <f t="shared" si="446"/>
        <v>0</v>
      </c>
      <c r="AR316" s="13">
        <f t="shared" si="447"/>
        <v>0</v>
      </c>
      <c r="AS316" s="9">
        <f t="shared" si="448"/>
        <v>0</v>
      </c>
      <c r="AT316" s="27"/>
      <c r="AU316" s="139"/>
      <c r="AV316" s="139"/>
      <c r="AW316" s="139"/>
      <c r="AX316" s="139"/>
      <c r="AY316" s="139"/>
      <c r="AZ316" s="139"/>
      <c r="BA316" s="139"/>
      <c r="BB316" s="139"/>
      <c r="BC316" s="139"/>
      <c r="BD316" s="139"/>
      <c r="BE316" s="139"/>
      <c r="BF316" s="139"/>
      <c r="BG316" s="139"/>
      <c r="BH316" s="139"/>
      <c r="BI316" s="139"/>
    </row>
    <row r="317" spans="1:61" ht="13.5" customHeight="1" x14ac:dyDescent="0.25">
      <c r="A317" s="51" t="s">
        <v>71</v>
      </c>
      <c r="B317" s="30"/>
      <c r="C317" s="57"/>
      <c r="D317" s="190"/>
      <c r="E317" s="190"/>
      <c r="F317" s="57"/>
      <c r="G317" s="57"/>
      <c r="H317" s="57"/>
      <c r="I317" s="57"/>
      <c r="J317" s="57"/>
      <c r="K317" s="190"/>
      <c r="L317" s="190"/>
      <c r="M317" s="57"/>
      <c r="N317" s="57"/>
      <c r="O317" s="57"/>
      <c r="P317" s="57"/>
      <c r="Q317" s="57"/>
      <c r="R317" s="190"/>
      <c r="S317" s="190"/>
      <c r="T317" s="57"/>
      <c r="U317" s="57"/>
      <c r="V317" s="57"/>
      <c r="W317" s="57"/>
      <c r="X317" s="57"/>
      <c r="Y317" s="221"/>
      <c r="Z317" s="221"/>
      <c r="AA317" s="221"/>
      <c r="AB317" s="57"/>
      <c r="AC317" s="57"/>
      <c r="AD317" s="57"/>
      <c r="AE317" s="57"/>
      <c r="AF317" s="197"/>
      <c r="AG317" s="27"/>
      <c r="AH317" s="15">
        <f t="shared" si="437"/>
        <v>0</v>
      </c>
      <c r="AI317" s="32">
        <f t="shared" si="438"/>
        <v>0</v>
      </c>
      <c r="AJ317" s="15">
        <f t="shared" si="439"/>
        <v>0</v>
      </c>
      <c r="AK317" s="32">
        <f t="shared" si="440"/>
        <v>0</v>
      </c>
      <c r="AL317" s="15">
        <f t="shared" si="441"/>
        <v>0</v>
      </c>
      <c r="AM317" s="32">
        <f t="shared" si="442"/>
        <v>0</v>
      </c>
      <c r="AN317" s="17">
        <f t="shared" si="443"/>
        <v>0</v>
      </c>
      <c r="AO317" s="33">
        <f t="shared" si="444"/>
        <v>0</v>
      </c>
      <c r="AP317" s="19">
        <f t="shared" si="445"/>
        <v>0</v>
      </c>
      <c r="AQ317" s="34">
        <f t="shared" si="446"/>
        <v>0</v>
      </c>
      <c r="AR317" s="13">
        <f t="shared" si="447"/>
        <v>0</v>
      </c>
      <c r="AS317" s="9">
        <f t="shared" si="448"/>
        <v>0</v>
      </c>
      <c r="AT317" s="27"/>
      <c r="AU317" s="139"/>
      <c r="AV317" s="139"/>
      <c r="AW317" s="139"/>
      <c r="AX317" s="139"/>
      <c r="AY317" s="139"/>
      <c r="AZ317" s="139"/>
      <c r="BA317" s="139"/>
      <c r="BB317" s="139"/>
      <c r="BC317" s="139"/>
      <c r="BD317" s="139"/>
      <c r="BE317" s="139"/>
      <c r="BF317" s="139"/>
      <c r="BG317" s="139"/>
      <c r="BH317" s="139"/>
      <c r="BI317" s="139"/>
    </row>
    <row r="318" spans="1:61" ht="13.5" customHeight="1" x14ac:dyDescent="0.25">
      <c r="A318" s="51" t="s">
        <v>71</v>
      </c>
      <c r="B318" s="30"/>
      <c r="C318" s="57"/>
      <c r="D318" s="190"/>
      <c r="E318" s="190"/>
      <c r="F318" s="57"/>
      <c r="G318" s="57"/>
      <c r="H318" s="57"/>
      <c r="I318" s="57"/>
      <c r="J318" s="57"/>
      <c r="K318" s="190"/>
      <c r="L318" s="190"/>
      <c r="M318" s="57"/>
      <c r="N318" s="57"/>
      <c r="O318" s="57"/>
      <c r="P318" s="57"/>
      <c r="Q318" s="57"/>
      <c r="R318" s="190"/>
      <c r="S318" s="190"/>
      <c r="T318" s="57"/>
      <c r="U318" s="57"/>
      <c r="V318" s="57"/>
      <c r="W318" s="57"/>
      <c r="X318" s="57"/>
      <c r="Y318" s="221"/>
      <c r="Z318" s="221"/>
      <c r="AA318" s="221"/>
      <c r="AB318" s="57"/>
      <c r="AC318" s="57"/>
      <c r="AD318" s="57"/>
      <c r="AE318" s="57"/>
      <c r="AF318" s="197"/>
      <c r="AG318" s="27"/>
      <c r="AH318" s="15">
        <f t="shared" si="437"/>
        <v>0</v>
      </c>
      <c r="AI318" s="32">
        <f t="shared" si="438"/>
        <v>0</v>
      </c>
      <c r="AJ318" s="15">
        <f t="shared" si="439"/>
        <v>0</v>
      </c>
      <c r="AK318" s="32">
        <f t="shared" si="440"/>
        <v>0</v>
      </c>
      <c r="AL318" s="15">
        <f t="shared" si="441"/>
        <v>0</v>
      </c>
      <c r="AM318" s="32">
        <f t="shared" si="442"/>
        <v>0</v>
      </c>
      <c r="AN318" s="17">
        <f t="shared" si="443"/>
        <v>0</v>
      </c>
      <c r="AO318" s="33">
        <f t="shared" si="444"/>
        <v>0</v>
      </c>
      <c r="AP318" s="19">
        <f t="shared" si="445"/>
        <v>0</v>
      </c>
      <c r="AQ318" s="34">
        <f t="shared" si="446"/>
        <v>0</v>
      </c>
      <c r="AR318" s="13">
        <f t="shared" si="447"/>
        <v>0</v>
      </c>
      <c r="AS318" s="9">
        <f t="shared" si="448"/>
        <v>0</v>
      </c>
      <c r="AT318" s="27"/>
      <c r="AU318" s="139"/>
      <c r="AV318" s="139"/>
      <c r="AW318" s="139"/>
      <c r="AX318" s="139"/>
      <c r="AY318" s="139"/>
      <c r="AZ318" s="139"/>
      <c r="BA318" s="139"/>
      <c r="BB318" s="139"/>
      <c r="BC318" s="139"/>
      <c r="BD318" s="139"/>
      <c r="BE318" s="139"/>
      <c r="BF318" s="139"/>
      <c r="BG318" s="139"/>
      <c r="BH318" s="139"/>
      <c r="BI318" s="139"/>
    </row>
    <row r="319" spans="1:61" ht="13.5" customHeight="1" x14ac:dyDescent="0.25">
      <c r="A319" s="51" t="s">
        <v>71</v>
      </c>
      <c r="B319" s="30"/>
      <c r="C319" s="57"/>
      <c r="D319" s="190"/>
      <c r="E319" s="190"/>
      <c r="F319" s="57"/>
      <c r="G319" s="57"/>
      <c r="H319" s="57"/>
      <c r="I319" s="57"/>
      <c r="J319" s="57"/>
      <c r="K319" s="190"/>
      <c r="L319" s="190"/>
      <c r="M319" s="57"/>
      <c r="N319" s="57"/>
      <c r="O319" s="57"/>
      <c r="P319" s="57"/>
      <c r="Q319" s="57"/>
      <c r="R319" s="190"/>
      <c r="S319" s="190"/>
      <c r="T319" s="57"/>
      <c r="U319" s="57"/>
      <c r="V319" s="57"/>
      <c r="W319" s="57"/>
      <c r="X319" s="57"/>
      <c r="Y319" s="221"/>
      <c r="Z319" s="221"/>
      <c r="AA319" s="221"/>
      <c r="AB319" s="57"/>
      <c r="AC319" s="57"/>
      <c r="AD319" s="57"/>
      <c r="AE319" s="57"/>
      <c r="AF319" s="197"/>
      <c r="AG319" s="27"/>
      <c r="AH319" s="15">
        <f t="shared" si="437"/>
        <v>0</v>
      </c>
      <c r="AI319" s="32">
        <f t="shared" si="438"/>
        <v>0</v>
      </c>
      <c r="AJ319" s="15">
        <f t="shared" si="439"/>
        <v>0</v>
      </c>
      <c r="AK319" s="32">
        <f t="shared" si="440"/>
        <v>0</v>
      </c>
      <c r="AL319" s="15">
        <f t="shared" si="441"/>
        <v>0</v>
      </c>
      <c r="AM319" s="32">
        <f t="shared" si="442"/>
        <v>0</v>
      </c>
      <c r="AN319" s="17">
        <f t="shared" si="443"/>
        <v>0</v>
      </c>
      <c r="AO319" s="33">
        <f t="shared" si="444"/>
        <v>0</v>
      </c>
      <c r="AP319" s="19">
        <f t="shared" si="445"/>
        <v>0</v>
      </c>
      <c r="AQ319" s="34">
        <f t="shared" si="446"/>
        <v>0</v>
      </c>
      <c r="AR319" s="13">
        <f t="shared" si="447"/>
        <v>0</v>
      </c>
      <c r="AS319" s="9">
        <f t="shared" si="448"/>
        <v>0</v>
      </c>
      <c r="AT319" s="27"/>
      <c r="AU319" s="139"/>
      <c r="AV319" s="139"/>
      <c r="AW319" s="139"/>
      <c r="AX319" s="139"/>
      <c r="AY319" s="139"/>
      <c r="AZ319" s="139"/>
      <c r="BA319" s="139"/>
      <c r="BB319" s="139"/>
      <c r="BC319" s="139"/>
      <c r="BD319" s="139"/>
      <c r="BE319" s="139"/>
      <c r="BF319" s="139"/>
      <c r="BG319" s="139"/>
      <c r="BH319" s="139"/>
      <c r="BI319" s="139"/>
    </row>
    <row r="320" spans="1:61" ht="13.5" customHeight="1" thickBot="1" x14ac:dyDescent="0.3">
      <c r="A320" s="80" t="s">
        <v>71</v>
      </c>
      <c r="B320" s="78"/>
      <c r="C320" s="64"/>
      <c r="D320" s="191"/>
      <c r="E320" s="191"/>
      <c r="F320" s="64"/>
      <c r="G320" s="64"/>
      <c r="H320" s="64"/>
      <c r="I320" s="64"/>
      <c r="J320" s="64"/>
      <c r="K320" s="191"/>
      <c r="L320" s="191"/>
      <c r="M320" s="64"/>
      <c r="N320" s="64"/>
      <c r="O320" s="64"/>
      <c r="P320" s="64"/>
      <c r="Q320" s="64"/>
      <c r="R320" s="191"/>
      <c r="S320" s="191"/>
      <c r="T320" s="64"/>
      <c r="U320" s="64"/>
      <c r="V320" s="64"/>
      <c r="W320" s="64"/>
      <c r="X320" s="64"/>
      <c r="Y320" s="222"/>
      <c r="Z320" s="222"/>
      <c r="AA320" s="222"/>
      <c r="AB320" s="64"/>
      <c r="AC320" s="64"/>
      <c r="AD320" s="64"/>
      <c r="AE320" s="64"/>
      <c r="AF320" s="198"/>
      <c r="AG320" s="27"/>
      <c r="AH320" s="69">
        <f t="shared" si="437"/>
        <v>0</v>
      </c>
      <c r="AI320" s="60">
        <f t="shared" si="438"/>
        <v>0</v>
      </c>
      <c r="AJ320" s="69">
        <f t="shared" si="439"/>
        <v>0</v>
      </c>
      <c r="AK320" s="60">
        <f t="shared" si="440"/>
        <v>0</v>
      </c>
      <c r="AL320" s="69">
        <f t="shared" si="441"/>
        <v>0</v>
      </c>
      <c r="AM320" s="60">
        <f t="shared" si="442"/>
        <v>0</v>
      </c>
      <c r="AN320" s="70">
        <f t="shared" si="443"/>
        <v>0</v>
      </c>
      <c r="AO320" s="61">
        <f t="shared" si="444"/>
        <v>0</v>
      </c>
      <c r="AP320" s="71">
        <f t="shared" si="445"/>
        <v>0</v>
      </c>
      <c r="AQ320" s="62">
        <f t="shared" si="446"/>
        <v>0</v>
      </c>
      <c r="AR320" s="72">
        <f t="shared" si="447"/>
        <v>0</v>
      </c>
      <c r="AS320" s="73">
        <f t="shared" si="448"/>
        <v>0</v>
      </c>
      <c r="AT320" s="27"/>
      <c r="AU320" s="139"/>
      <c r="AV320" s="139"/>
      <c r="AW320" s="139"/>
      <c r="AX320" s="139"/>
      <c r="AY320" s="139"/>
      <c r="AZ320" s="139"/>
      <c r="BA320" s="139"/>
      <c r="BB320" s="139"/>
      <c r="BC320" s="139"/>
      <c r="BD320" s="139"/>
      <c r="BE320" s="139"/>
      <c r="BF320" s="139"/>
      <c r="BG320" s="139"/>
      <c r="BH320" s="139"/>
      <c r="BI320" s="139"/>
    </row>
    <row r="321" spans="1:61" ht="13.5" customHeight="1" thickBot="1" x14ac:dyDescent="0.3">
      <c r="A321" s="81" t="s">
        <v>10</v>
      </c>
      <c r="B321" s="82">
        <v>8</v>
      </c>
      <c r="C321" s="83">
        <v>8</v>
      </c>
      <c r="D321" s="84"/>
      <c r="E321" s="84"/>
      <c r="F321" s="83">
        <v>8</v>
      </c>
      <c r="G321" s="83">
        <v>8</v>
      </c>
      <c r="H321" s="83">
        <v>8</v>
      </c>
      <c r="I321" s="83">
        <v>8</v>
      </c>
      <c r="J321" s="83">
        <v>8</v>
      </c>
      <c r="K321" s="84"/>
      <c r="L321" s="84"/>
      <c r="M321" s="83">
        <v>8</v>
      </c>
      <c r="N321" s="83">
        <v>8</v>
      </c>
      <c r="O321" s="83">
        <v>8</v>
      </c>
      <c r="P321" s="83">
        <v>8</v>
      </c>
      <c r="Q321" s="83">
        <v>8</v>
      </c>
      <c r="R321" s="84"/>
      <c r="S321" s="84"/>
      <c r="T321" s="83">
        <v>8</v>
      </c>
      <c r="U321" s="83">
        <v>8</v>
      </c>
      <c r="V321" s="83">
        <v>8</v>
      </c>
      <c r="W321" s="83">
        <v>8</v>
      </c>
      <c r="X321" s="83">
        <v>8</v>
      </c>
      <c r="Y321" s="85"/>
      <c r="Z321" s="85"/>
      <c r="AA321" s="85"/>
      <c r="AB321" s="83">
        <v>8</v>
      </c>
      <c r="AC321" s="83">
        <v>8</v>
      </c>
      <c r="AD321" s="83">
        <v>8</v>
      </c>
      <c r="AE321" s="83">
        <v>8</v>
      </c>
      <c r="AF321" s="202"/>
      <c r="AG321" s="27"/>
      <c r="AH321" s="87">
        <f t="shared" si="437"/>
        <v>0</v>
      </c>
      <c r="AI321" s="88">
        <f t="shared" si="438"/>
        <v>0</v>
      </c>
      <c r="AJ321" s="87">
        <f t="shared" si="439"/>
        <v>0</v>
      </c>
      <c r="AK321" s="88">
        <f t="shared" si="440"/>
        <v>0</v>
      </c>
      <c r="AL321" s="87">
        <f t="shared" si="441"/>
        <v>0</v>
      </c>
      <c r="AM321" s="88">
        <f t="shared" si="442"/>
        <v>0</v>
      </c>
      <c r="AN321" s="89">
        <f t="shared" si="443"/>
        <v>0</v>
      </c>
      <c r="AO321" s="90">
        <f t="shared" si="444"/>
        <v>0</v>
      </c>
      <c r="AP321" s="91">
        <f t="shared" si="445"/>
        <v>0</v>
      </c>
      <c r="AQ321" s="92">
        <f t="shared" si="446"/>
        <v>0</v>
      </c>
      <c r="AR321" s="93">
        <f t="shared" si="447"/>
        <v>21</v>
      </c>
      <c r="AS321" s="94">
        <f t="shared" si="448"/>
        <v>168</v>
      </c>
      <c r="AT321" s="27"/>
      <c r="AU321" s="139"/>
      <c r="AV321" s="139"/>
      <c r="AW321" s="139"/>
      <c r="AX321" s="139"/>
      <c r="AY321" s="139"/>
      <c r="AZ321" s="139"/>
      <c r="BA321" s="139"/>
      <c r="BB321" s="139"/>
      <c r="BC321" s="139"/>
      <c r="BD321" s="139"/>
      <c r="BE321" s="139"/>
      <c r="BF321" s="139"/>
      <c r="BG321" s="139"/>
      <c r="BH321" s="139"/>
      <c r="BI321" s="139"/>
    </row>
    <row r="322" spans="1:61" ht="13.5" customHeight="1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139"/>
      <c r="AV322" s="139"/>
      <c r="AW322" s="139"/>
      <c r="AX322" s="139"/>
      <c r="AY322" s="139"/>
      <c r="AZ322" s="139"/>
      <c r="BA322" s="139"/>
      <c r="BB322" s="139"/>
      <c r="BC322" s="139"/>
      <c r="BD322" s="139"/>
      <c r="BE322" s="139"/>
      <c r="BF322" s="139"/>
      <c r="BG322" s="139"/>
      <c r="BH322" s="139"/>
      <c r="BI322" s="139"/>
    </row>
    <row r="323" spans="1:61" ht="13.5" customHeight="1" x14ac:dyDescent="0.2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</row>
    <row r="324" spans="1:61" ht="13.5" customHeight="1" x14ac:dyDescent="0.25"/>
    <row r="325" spans="1:61" ht="13.5" customHeight="1" x14ac:dyDescent="0.25"/>
    <row r="326" spans="1:61" ht="13.5" customHeight="1" x14ac:dyDescent="0.25"/>
    <row r="327" spans="1:61" ht="13.5" customHeight="1" x14ac:dyDescent="0.25"/>
    <row r="328" spans="1:61" ht="13.5" customHeight="1" x14ac:dyDescent="0.25"/>
    <row r="329" spans="1:61" ht="13.5" customHeight="1" x14ac:dyDescent="0.25"/>
    <row r="330" spans="1:61" ht="13.5" customHeight="1" x14ac:dyDescent="0.25"/>
    <row r="331" spans="1:61" ht="13.5" customHeight="1" x14ac:dyDescent="0.25"/>
    <row r="332" spans="1:61" ht="13.5" customHeight="1" x14ac:dyDescent="0.25"/>
    <row r="333" spans="1:61" ht="13.5" customHeight="1" x14ac:dyDescent="0.25"/>
    <row r="334" spans="1:61" ht="13.5" customHeight="1" x14ac:dyDescent="0.25"/>
    <row r="335" spans="1:61" ht="13.5" customHeight="1" x14ac:dyDescent="0.25"/>
    <row r="336" spans="1:61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</sheetData>
  <mergeCells count="21">
    <mergeCell ref="A1:A2"/>
    <mergeCell ref="C1:M1"/>
    <mergeCell ref="N1:O9"/>
    <mergeCell ref="R1:AS1"/>
    <mergeCell ref="C2:M2"/>
    <mergeCell ref="R2:AS2"/>
    <mergeCell ref="A3:A7"/>
    <mergeCell ref="C3:M3"/>
    <mergeCell ref="R3:AS3"/>
    <mergeCell ref="C4:M4"/>
    <mergeCell ref="R4:AS4"/>
    <mergeCell ref="C7:M7"/>
    <mergeCell ref="R5:AS5"/>
    <mergeCell ref="A8:M9"/>
    <mergeCell ref="R6:AS6"/>
    <mergeCell ref="R7:AS7"/>
    <mergeCell ref="C5:M5"/>
    <mergeCell ref="C6:M6"/>
    <mergeCell ref="P8:AB9"/>
    <mergeCell ref="AC8:AO9"/>
    <mergeCell ref="AP8:AS9"/>
  </mergeCells>
  <conditionalFormatting sqref="T12:X12 T35:AF35">
    <cfRule type="cellIs" dxfId="2587" priority="4424" operator="equal">
      <formula>8</formula>
    </cfRule>
    <cfRule type="cellIs" dxfId="2586" priority="4425" operator="equal">
      <formula>"S"</formula>
    </cfRule>
    <cfRule type="cellIs" dxfId="2585" priority="4426" operator="equal">
      <formula>4</formula>
    </cfRule>
    <cfRule type="cellIs" dxfId="2584" priority="4427" operator="equal">
      <formula>1</formula>
    </cfRule>
    <cfRule type="cellIs" dxfId="2583" priority="4428" operator="equal">
      <formula>"D"</formula>
    </cfRule>
    <cfRule type="cellIs" dxfId="2582" priority="4429" operator="equal">
      <formula>"V"</formula>
    </cfRule>
    <cfRule type="cellIs" dxfId="2581" priority="4430" operator="equal">
      <formula>8</formula>
    </cfRule>
    <cfRule type="cellIs" dxfId="2580" priority="4431" operator="equal">
      <formula>"N"</formula>
    </cfRule>
    <cfRule type="cellIs" dxfId="2579" priority="4432" operator="equal">
      <formula>"A"</formula>
    </cfRule>
    <cfRule type="cellIs" dxfId="2578" priority="4433" operator="equal">
      <formula>"M"</formula>
    </cfRule>
  </conditionalFormatting>
  <conditionalFormatting sqref="B35:S35">
    <cfRule type="cellIs" dxfId="2577" priority="4502" operator="equal">
      <formula>8</formula>
    </cfRule>
    <cfRule type="cellIs" dxfId="2576" priority="4503" operator="equal">
      <formula>"S"</formula>
    </cfRule>
    <cfRule type="cellIs" dxfId="2575" priority="4504" operator="equal">
      <formula>4</formula>
    </cfRule>
    <cfRule type="cellIs" dxfId="2574" priority="4505" operator="equal">
      <formula>1</formula>
    </cfRule>
    <cfRule type="cellIs" dxfId="2573" priority="4506" operator="equal">
      <formula>"D"</formula>
    </cfRule>
    <cfRule type="cellIs" dxfId="2572" priority="4507" operator="equal">
      <formula>"V"</formula>
    </cfRule>
    <cfRule type="cellIs" dxfId="2571" priority="4508" operator="equal">
      <formula>8</formula>
    </cfRule>
    <cfRule type="cellIs" dxfId="2570" priority="4509" operator="equal">
      <formula>"N"</formula>
    </cfRule>
    <cfRule type="cellIs" dxfId="2569" priority="4510" operator="equal">
      <formula>"A"</formula>
    </cfRule>
    <cfRule type="cellIs" dxfId="2568" priority="4511" operator="equal">
      <formula>"M"</formula>
    </cfRule>
  </conditionalFormatting>
  <conditionalFormatting sqref="AN35:AQ35">
    <cfRule type="cellIs" dxfId="2567" priority="4501" operator="greaterThan">
      <formula>0</formula>
    </cfRule>
  </conditionalFormatting>
  <conditionalFormatting sqref="AN35:AO35">
    <cfRule type="cellIs" dxfId="2566" priority="4500" operator="greaterThan">
      <formula>0</formula>
    </cfRule>
  </conditionalFormatting>
  <conditionalFormatting sqref="AP35:AQ35">
    <cfRule type="cellIs" dxfId="2565" priority="4499" operator="greaterThan">
      <formula>0</formula>
    </cfRule>
  </conditionalFormatting>
  <conditionalFormatting sqref="AH23:AS23 AH28:AS28">
    <cfRule type="cellIs" dxfId="2564" priority="3735" operator="equal">
      <formula>8</formula>
    </cfRule>
    <cfRule type="cellIs" dxfId="2563" priority="3736" operator="equal">
      <formula>"S"</formula>
    </cfRule>
    <cfRule type="cellIs" dxfId="2562" priority="3737" operator="equal">
      <formula>4</formula>
    </cfRule>
    <cfRule type="cellIs" dxfId="2561" priority="3738" operator="equal">
      <formula>1</formula>
    </cfRule>
    <cfRule type="cellIs" dxfId="2560" priority="3739" operator="equal">
      <formula>"D"</formula>
    </cfRule>
    <cfRule type="cellIs" dxfId="2559" priority="3740" operator="equal">
      <formula>"V"</formula>
    </cfRule>
    <cfRule type="cellIs" dxfId="2558" priority="3741" operator="equal">
      <formula>8</formula>
    </cfRule>
    <cfRule type="cellIs" dxfId="2557" priority="3742" operator="equal">
      <formula>"N"</formula>
    </cfRule>
    <cfRule type="cellIs" dxfId="2556" priority="3743" operator="equal">
      <formula>"A"</formula>
    </cfRule>
    <cfRule type="cellIs" dxfId="2555" priority="3744" operator="equal">
      <formula>"M"</formula>
    </cfRule>
  </conditionalFormatting>
  <conditionalFormatting sqref="B23:AF23 B28:AF28">
    <cfRule type="cellIs" dxfId="2554" priority="3725" operator="equal">
      <formula>8</formula>
    </cfRule>
    <cfRule type="cellIs" dxfId="2553" priority="3726" operator="equal">
      <formula>"S"</formula>
    </cfRule>
    <cfRule type="cellIs" dxfId="2552" priority="3727" operator="equal">
      <formula>4</formula>
    </cfRule>
    <cfRule type="cellIs" dxfId="2551" priority="3728" operator="equal">
      <formula>1</formula>
    </cfRule>
    <cfRule type="cellIs" dxfId="2550" priority="3729" operator="equal">
      <formula>"D"</formula>
    </cfRule>
    <cfRule type="cellIs" dxfId="2549" priority="3730" operator="equal">
      <formula>"V"</formula>
    </cfRule>
    <cfRule type="cellIs" dxfId="2548" priority="3731" operator="equal">
      <formula>8</formula>
    </cfRule>
    <cfRule type="cellIs" dxfId="2547" priority="3732" operator="equal">
      <formula>"N"</formula>
    </cfRule>
    <cfRule type="cellIs" dxfId="2546" priority="3733" operator="equal">
      <formula>"A"</formula>
    </cfRule>
    <cfRule type="cellIs" dxfId="2545" priority="3734" operator="equal">
      <formula>"M"</formula>
    </cfRule>
  </conditionalFormatting>
  <conditionalFormatting sqref="A1:AG12 A323:AG1048576 A23:AG23 A28:AG28 A35:AG36 A296:AG297 AF298:AG298">
    <cfRule type="cellIs" dxfId="2544" priority="3714" operator="equal">
      <formula>"E"</formula>
    </cfRule>
  </conditionalFormatting>
  <conditionalFormatting sqref="A1:AF12 A323:AF1048576 A23:AF23 A28:AF28 A35:AF36 A296:AF297 AF298">
    <cfRule type="cellIs" dxfId="2543" priority="3713" operator="equal">
      <formula>"L"</formula>
    </cfRule>
  </conditionalFormatting>
  <conditionalFormatting sqref="Y316:AF316 T316:U316 AB311:AE311 Z311">
    <cfRule type="cellIs" dxfId="2542" priority="2725" operator="equal">
      <formula>8</formula>
    </cfRule>
    <cfRule type="cellIs" dxfId="2541" priority="2726" operator="equal">
      <formula>"S"</formula>
    </cfRule>
    <cfRule type="cellIs" dxfId="2540" priority="2727" operator="equal">
      <formula>4</formula>
    </cfRule>
    <cfRule type="cellIs" dxfId="2539" priority="2728" operator="equal">
      <formula>1</formula>
    </cfRule>
    <cfRule type="cellIs" dxfId="2538" priority="2729" operator="equal">
      <formula>"D"</formula>
    </cfRule>
    <cfRule type="cellIs" dxfId="2537" priority="2730" operator="equal">
      <formula>"V"</formula>
    </cfRule>
    <cfRule type="cellIs" dxfId="2536" priority="2731" operator="equal">
      <formula>8</formula>
    </cfRule>
    <cfRule type="cellIs" dxfId="2535" priority="2732" operator="equal">
      <formula>"N"</formula>
    </cfRule>
    <cfRule type="cellIs" dxfId="2534" priority="2733" operator="equal">
      <formula>"A"</formula>
    </cfRule>
    <cfRule type="cellIs" dxfId="2533" priority="2734" operator="equal">
      <formula>"M"</formula>
    </cfRule>
  </conditionalFormatting>
  <conditionalFormatting sqref="B315:U315 B319:AF321 B316:S316 Y315:AE315 B302:U308 W302:AF302 B317:V318 Y317:AF318 W303:AE308 W310:AE310 B310:U313 W312:AE313 W311:Y311 B299:AF301">
    <cfRule type="cellIs" dxfId="2532" priority="2715" operator="equal">
      <formula>8</formula>
    </cfRule>
    <cfRule type="cellIs" dxfId="2531" priority="2716" operator="equal">
      <formula>"S"</formula>
    </cfRule>
    <cfRule type="cellIs" dxfId="2530" priority="2717" operator="equal">
      <formula>4</formula>
    </cfRule>
    <cfRule type="cellIs" dxfId="2529" priority="2718" operator="equal">
      <formula>1</formula>
    </cfRule>
    <cfRule type="cellIs" dxfId="2528" priority="2719" operator="equal">
      <formula>"D"</formula>
    </cfRule>
    <cfRule type="cellIs" dxfId="2527" priority="2720" operator="equal">
      <formula>"V"</formula>
    </cfRule>
    <cfRule type="cellIs" dxfId="2526" priority="2721" operator="equal">
      <formula>8</formula>
    </cfRule>
    <cfRule type="cellIs" dxfId="2525" priority="2722" operator="equal">
      <formula>"N"</formula>
    </cfRule>
    <cfRule type="cellIs" dxfId="2524" priority="2723" operator="equal">
      <formula>"A"</formula>
    </cfRule>
    <cfRule type="cellIs" dxfId="2523" priority="2724" operator="equal">
      <formula>"M"</formula>
    </cfRule>
  </conditionalFormatting>
  <conditionalFormatting sqref="AP310:AP313 AN310:AN313 AN315:AN321 AP315:AP321 AN300:AN308 AP300:AP308">
    <cfRule type="cellIs" dxfId="2522" priority="2714" operator="greaterThan">
      <formula>0</formula>
    </cfRule>
  </conditionalFormatting>
  <conditionalFormatting sqref="AN310:AN313 AN315:AN321 AN300:AN308">
    <cfRule type="cellIs" dxfId="2521" priority="2713" operator="greaterThan">
      <formula>0</formula>
    </cfRule>
  </conditionalFormatting>
  <conditionalFormatting sqref="AP310:AP313 AP315:AP321 AP300:AP308">
    <cfRule type="cellIs" dxfId="2520" priority="2712" operator="greaterThan">
      <formula>0</formula>
    </cfRule>
  </conditionalFormatting>
  <conditionalFormatting sqref="AP299:AQ299 AQ310:AQ313 AQ315:AQ321 AQ300:AQ308">
    <cfRule type="cellIs" dxfId="2519" priority="2709" operator="greaterThan">
      <formula>0</formula>
    </cfRule>
  </conditionalFormatting>
  <conditionalFormatting sqref="AN299:AQ299 AQ310:AQ313 AO310:AO313 AO315:AO321 AQ315:AQ321 AO300:AO308 AQ300:AQ308">
    <cfRule type="cellIs" dxfId="2518" priority="2711" operator="greaterThan">
      <formula>0</formula>
    </cfRule>
  </conditionalFormatting>
  <conditionalFormatting sqref="AN299:AO299 AO310:AO313 AO315:AO321 AO300:AO308">
    <cfRule type="cellIs" dxfId="2517" priority="2710" operator="greaterThan">
      <formula>0</formula>
    </cfRule>
  </conditionalFormatting>
  <conditionalFormatting sqref="V302:V308 V310:V313 V315:V316">
    <cfRule type="cellIs" dxfId="2516" priority="2699" operator="equal">
      <formula>8</formula>
    </cfRule>
    <cfRule type="cellIs" dxfId="2515" priority="2700" operator="equal">
      <formula>"S"</formula>
    </cfRule>
    <cfRule type="cellIs" dxfId="2514" priority="2701" operator="equal">
      <formula>4</formula>
    </cfRule>
    <cfRule type="cellIs" dxfId="2513" priority="2702" operator="equal">
      <formula>1</formula>
    </cfRule>
    <cfRule type="cellIs" dxfId="2512" priority="2703" operator="equal">
      <formula>"D"</formula>
    </cfRule>
    <cfRule type="cellIs" dxfId="2511" priority="2704" operator="equal">
      <formula>"V"</formula>
    </cfRule>
    <cfRule type="cellIs" dxfId="2510" priority="2705" operator="equal">
      <formula>8</formula>
    </cfRule>
    <cfRule type="cellIs" dxfId="2509" priority="2706" operator="equal">
      <formula>"N"</formula>
    </cfRule>
    <cfRule type="cellIs" dxfId="2508" priority="2707" operator="equal">
      <formula>"A"</formula>
    </cfRule>
    <cfRule type="cellIs" dxfId="2507" priority="2708" operator="equal">
      <formula>"M"</formula>
    </cfRule>
  </conditionalFormatting>
  <conditionalFormatting sqref="W315:X318">
    <cfRule type="cellIs" dxfId="2506" priority="2689" operator="equal">
      <formula>8</formula>
    </cfRule>
    <cfRule type="cellIs" dxfId="2505" priority="2690" operator="equal">
      <formula>"S"</formula>
    </cfRule>
    <cfRule type="cellIs" dxfId="2504" priority="2691" operator="equal">
      <formula>4</formula>
    </cfRule>
    <cfRule type="cellIs" dxfId="2503" priority="2692" operator="equal">
      <formula>1</formula>
    </cfRule>
    <cfRule type="cellIs" dxfId="2502" priority="2693" operator="equal">
      <formula>"D"</formula>
    </cfRule>
    <cfRule type="cellIs" dxfId="2501" priority="2694" operator="equal">
      <formula>"V"</formula>
    </cfRule>
    <cfRule type="cellIs" dxfId="2500" priority="2695" operator="equal">
      <formula>8</formula>
    </cfRule>
    <cfRule type="cellIs" dxfId="2499" priority="2696" operator="equal">
      <formula>"N"</formula>
    </cfRule>
    <cfRule type="cellIs" dxfId="2498" priority="2697" operator="equal">
      <formula>"A"</formula>
    </cfRule>
    <cfRule type="cellIs" dxfId="2497" priority="2698" operator="equal">
      <formula>"M"</formula>
    </cfRule>
  </conditionalFormatting>
  <conditionalFormatting sqref="AF303:AF308 AF310:AF313 AF315">
    <cfRule type="cellIs" dxfId="2496" priority="2679" operator="equal">
      <formula>8</formula>
    </cfRule>
    <cfRule type="cellIs" dxfId="2495" priority="2680" operator="equal">
      <formula>"S"</formula>
    </cfRule>
    <cfRule type="cellIs" dxfId="2494" priority="2681" operator="equal">
      <formula>4</formula>
    </cfRule>
    <cfRule type="cellIs" dxfId="2493" priority="2682" operator="equal">
      <formula>1</formula>
    </cfRule>
    <cfRule type="cellIs" dxfId="2492" priority="2683" operator="equal">
      <formula>"D"</formula>
    </cfRule>
    <cfRule type="cellIs" dxfId="2491" priority="2684" operator="equal">
      <formula>"V"</formula>
    </cfRule>
    <cfRule type="cellIs" dxfId="2490" priority="2685" operator="equal">
      <formula>8</formula>
    </cfRule>
    <cfRule type="cellIs" dxfId="2489" priority="2686" operator="equal">
      <formula>"N"</formula>
    </cfRule>
    <cfRule type="cellIs" dxfId="2488" priority="2687" operator="equal">
      <formula>"A"</formula>
    </cfRule>
    <cfRule type="cellIs" dxfId="2487" priority="2688" operator="equal">
      <formula>"M"</formula>
    </cfRule>
  </conditionalFormatting>
  <conditionalFormatting sqref="B309:AE309">
    <cfRule type="cellIs" dxfId="2486" priority="2669" operator="equal">
      <formula>8</formula>
    </cfRule>
    <cfRule type="cellIs" dxfId="2485" priority="2670" operator="equal">
      <formula>"S"</formula>
    </cfRule>
    <cfRule type="cellIs" dxfId="2484" priority="2671" operator="equal">
      <formula>4</formula>
    </cfRule>
    <cfRule type="cellIs" dxfId="2483" priority="2672" operator="equal">
      <formula>1</formula>
    </cfRule>
    <cfRule type="cellIs" dxfId="2482" priority="2673" operator="equal">
      <formula>"D"</formula>
    </cfRule>
    <cfRule type="cellIs" dxfId="2481" priority="2674" operator="equal">
      <formula>"V"</formula>
    </cfRule>
    <cfRule type="cellIs" dxfId="2480" priority="2675" operator="equal">
      <formula>8</formula>
    </cfRule>
    <cfRule type="cellIs" dxfId="2479" priority="2676" operator="equal">
      <formula>"N"</formula>
    </cfRule>
    <cfRule type="cellIs" dxfId="2478" priority="2677" operator="equal">
      <formula>"A"</formula>
    </cfRule>
    <cfRule type="cellIs" dxfId="2477" priority="2678" operator="equal">
      <formula>"M"</formula>
    </cfRule>
  </conditionalFormatting>
  <conditionalFormatting sqref="B314:AE314">
    <cfRule type="cellIs" dxfId="2476" priority="2659" operator="equal">
      <formula>8</formula>
    </cfRule>
    <cfRule type="cellIs" dxfId="2475" priority="2660" operator="equal">
      <formula>"S"</formula>
    </cfRule>
    <cfRule type="cellIs" dxfId="2474" priority="2661" operator="equal">
      <formula>4</formula>
    </cfRule>
    <cfRule type="cellIs" dxfId="2473" priority="2662" operator="equal">
      <formula>1</formula>
    </cfRule>
    <cfRule type="cellIs" dxfId="2472" priority="2663" operator="equal">
      <formula>"D"</formula>
    </cfRule>
    <cfRule type="cellIs" dxfId="2471" priority="2664" operator="equal">
      <formula>"V"</formula>
    </cfRule>
    <cfRule type="cellIs" dxfId="2470" priority="2665" operator="equal">
      <formula>8</formula>
    </cfRule>
    <cfRule type="cellIs" dxfId="2469" priority="2666" operator="equal">
      <formula>"N"</formula>
    </cfRule>
    <cfRule type="cellIs" dxfId="2468" priority="2667" operator="equal">
      <formula>"A"</formula>
    </cfRule>
    <cfRule type="cellIs" dxfId="2467" priority="2668" operator="equal">
      <formula>"M"</formula>
    </cfRule>
  </conditionalFormatting>
  <conditionalFormatting sqref="AF309">
    <cfRule type="cellIs" dxfId="2466" priority="2649" operator="equal">
      <formula>8</formula>
    </cfRule>
    <cfRule type="cellIs" dxfId="2465" priority="2650" operator="equal">
      <formula>"S"</formula>
    </cfRule>
    <cfRule type="cellIs" dxfId="2464" priority="2651" operator="equal">
      <formula>4</formula>
    </cfRule>
    <cfRule type="cellIs" dxfId="2463" priority="2652" operator="equal">
      <formula>1</formula>
    </cfRule>
    <cfRule type="cellIs" dxfId="2462" priority="2653" operator="equal">
      <formula>"D"</formula>
    </cfRule>
    <cfRule type="cellIs" dxfId="2461" priority="2654" operator="equal">
      <formula>"V"</formula>
    </cfRule>
    <cfRule type="cellIs" dxfId="2460" priority="2655" operator="equal">
      <formula>8</formula>
    </cfRule>
    <cfRule type="cellIs" dxfId="2459" priority="2656" operator="equal">
      <formula>"N"</formula>
    </cfRule>
    <cfRule type="cellIs" dxfId="2458" priority="2657" operator="equal">
      <formula>"A"</formula>
    </cfRule>
    <cfRule type="cellIs" dxfId="2457" priority="2658" operator="equal">
      <formula>"M"</formula>
    </cfRule>
  </conditionalFormatting>
  <conditionalFormatting sqref="AF314">
    <cfRule type="cellIs" dxfId="2456" priority="2639" operator="equal">
      <formula>8</formula>
    </cfRule>
    <cfRule type="cellIs" dxfId="2455" priority="2640" operator="equal">
      <formula>"S"</formula>
    </cfRule>
    <cfRule type="cellIs" dxfId="2454" priority="2641" operator="equal">
      <formula>4</formula>
    </cfRule>
    <cfRule type="cellIs" dxfId="2453" priority="2642" operator="equal">
      <formula>1</formula>
    </cfRule>
    <cfRule type="cellIs" dxfId="2452" priority="2643" operator="equal">
      <formula>"D"</formula>
    </cfRule>
    <cfRule type="cellIs" dxfId="2451" priority="2644" operator="equal">
      <formula>"V"</formula>
    </cfRule>
    <cfRule type="cellIs" dxfId="2450" priority="2645" operator="equal">
      <formula>8</formula>
    </cfRule>
    <cfRule type="cellIs" dxfId="2449" priority="2646" operator="equal">
      <formula>"N"</formula>
    </cfRule>
    <cfRule type="cellIs" dxfId="2448" priority="2647" operator="equal">
      <formula>"A"</formula>
    </cfRule>
    <cfRule type="cellIs" dxfId="2447" priority="2648" operator="equal">
      <formula>"M"</formula>
    </cfRule>
  </conditionalFormatting>
  <conditionalFormatting sqref="AN309 AP309">
    <cfRule type="cellIs" dxfId="2446" priority="2638" operator="greaterThan">
      <formula>0</formula>
    </cfRule>
  </conditionalFormatting>
  <conditionalFormatting sqref="AN309">
    <cfRule type="cellIs" dxfId="2445" priority="2637" operator="greaterThan">
      <formula>0</formula>
    </cfRule>
  </conditionalFormatting>
  <conditionalFormatting sqref="AP309">
    <cfRule type="cellIs" dxfId="2444" priority="2636" operator="greaterThan">
      <formula>0</formula>
    </cfRule>
  </conditionalFormatting>
  <conditionalFormatting sqref="AQ309">
    <cfRule type="cellIs" dxfId="2443" priority="2633" operator="greaterThan">
      <formula>0</formula>
    </cfRule>
  </conditionalFormatting>
  <conditionalFormatting sqref="AO309 AQ309">
    <cfRule type="cellIs" dxfId="2442" priority="2635" operator="greaterThan">
      <formula>0</formula>
    </cfRule>
  </conditionalFormatting>
  <conditionalFormatting sqref="AO309">
    <cfRule type="cellIs" dxfId="2441" priority="2634" operator="greaterThan">
      <formula>0</formula>
    </cfRule>
  </conditionalFormatting>
  <conditionalFormatting sqref="AN314 AP314">
    <cfRule type="cellIs" dxfId="2440" priority="2632" operator="greaterThan">
      <formula>0</formula>
    </cfRule>
  </conditionalFormatting>
  <conditionalFormatting sqref="AN314">
    <cfRule type="cellIs" dxfId="2439" priority="2631" operator="greaterThan">
      <formula>0</formula>
    </cfRule>
  </conditionalFormatting>
  <conditionalFormatting sqref="AP314">
    <cfRule type="cellIs" dxfId="2438" priority="2630" operator="greaterThan">
      <formula>0</formula>
    </cfRule>
  </conditionalFormatting>
  <conditionalFormatting sqref="AQ314">
    <cfRule type="cellIs" dxfId="2437" priority="2627" operator="greaterThan">
      <formula>0</formula>
    </cfRule>
  </conditionalFormatting>
  <conditionalFormatting sqref="AO314 AQ314">
    <cfRule type="cellIs" dxfId="2436" priority="2629" operator="greaterThan">
      <formula>0</formula>
    </cfRule>
  </conditionalFormatting>
  <conditionalFormatting sqref="AO314">
    <cfRule type="cellIs" dxfId="2435" priority="2628" operator="greaterThan">
      <formula>0</formula>
    </cfRule>
  </conditionalFormatting>
  <conditionalFormatting sqref="AB311:AG311 B311:Z311 A313:AG322 B299:AG310 B312:AG312">
    <cfRule type="cellIs" dxfId="2434" priority="2626" operator="equal">
      <formula>"E"</formula>
    </cfRule>
  </conditionalFormatting>
  <conditionalFormatting sqref="AB311:AF311 B311:Z311 A313:AF322 B299:AF310 B312:AF312">
    <cfRule type="cellIs" dxfId="2433" priority="2625" operator="equal">
      <formula>"L"</formula>
    </cfRule>
  </conditionalFormatting>
  <conditionalFormatting sqref="AA311">
    <cfRule type="cellIs" dxfId="2432" priority="2609" operator="equal">
      <formula>8</formula>
    </cfRule>
    <cfRule type="cellIs" dxfId="2431" priority="2610" operator="equal">
      <formula>"S"</formula>
    </cfRule>
    <cfRule type="cellIs" dxfId="2430" priority="2611" operator="equal">
      <formula>4</formula>
    </cfRule>
    <cfRule type="cellIs" dxfId="2429" priority="2612" operator="equal">
      <formula>1</formula>
    </cfRule>
    <cfRule type="cellIs" dxfId="2428" priority="2613" operator="equal">
      <formula>"D"</formula>
    </cfRule>
    <cfRule type="cellIs" dxfId="2427" priority="2614" operator="equal">
      <formula>"V"</formula>
    </cfRule>
    <cfRule type="cellIs" dxfId="2426" priority="2615" operator="equal">
      <formula>8</formula>
    </cfRule>
    <cfRule type="cellIs" dxfId="2425" priority="2616" operator="equal">
      <formula>"N"</formula>
    </cfRule>
    <cfRule type="cellIs" dxfId="2424" priority="2617" operator="equal">
      <formula>"A"</formula>
    </cfRule>
    <cfRule type="cellIs" dxfId="2423" priority="2618" operator="equal">
      <formula>"M"</formula>
    </cfRule>
  </conditionalFormatting>
  <conditionalFormatting sqref="AA311">
    <cfRule type="cellIs" dxfId="2422" priority="2608" operator="equal">
      <formula>"E"</formula>
    </cfRule>
  </conditionalFormatting>
  <conditionalFormatting sqref="AA311">
    <cfRule type="cellIs" dxfId="2421" priority="2607" operator="equal">
      <formula>"L"</formula>
    </cfRule>
  </conditionalFormatting>
  <conditionalFormatting sqref="B16:U22 W16:AF16 W17:AE22 B13:AF15">
    <cfRule type="cellIs" dxfId="2420" priority="2597" operator="equal">
      <formula>8</formula>
    </cfRule>
    <cfRule type="cellIs" dxfId="2419" priority="2598" operator="equal">
      <formula>"S"</formula>
    </cfRule>
    <cfRule type="cellIs" dxfId="2418" priority="2599" operator="equal">
      <formula>4</formula>
    </cfRule>
    <cfRule type="cellIs" dxfId="2417" priority="2600" operator="equal">
      <formula>1</formula>
    </cfRule>
    <cfRule type="cellIs" dxfId="2416" priority="2601" operator="equal">
      <formula>"D"</formula>
    </cfRule>
    <cfRule type="cellIs" dxfId="2415" priority="2602" operator="equal">
      <formula>"V"</formula>
    </cfRule>
    <cfRule type="cellIs" dxfId="2414" priority="2603" operator="equal">
      <formula>8</formula>
    </cfRule>
    <cfRule type="cellIs" dxfId="2413" priority="2604" operator="equal">
      <formula>"N"</formula>
    </cfRule>
    <cfRule type="cellIs" dxfId="2412" priority="2605" operator="equal">
      <formula>"A"</formula>
    </cfRule>
    <cfRule type="cellIs" dxfId="2411" priority="2606" operator="equal">
      <formula>"M"</formula>
    </cfRule>
  </conditionalFormatting>
  <conditionalFormatting sqref="AN14:AN22 AP14:AP22">
    <cfRule type="cellIs" dxfId="2410" priority="2596" operator="greaterThan">
      <formula>0</formula>
    </cfRule>
  </conditionalFormatting>
  <conditionalFormatting sqref="AN14:AN22">
    <cfRule type="cellIs" dxfId="2409" priority="2595" operator="greaterThan">
      <formula>0</formula>
    </cfRule>
  </conditionalFormatting>
  <conditionalFormatting sqref="AP14:AP22">
    <cfRule type="cellIs" dxfId="2408" priority="2594" operator="greaterThan">
      <formula>0</formula>
    </cfRule>
  </conditionalFormatting>
  <conditionalFormatting sqref="AP13:AQ13 AQ14:AQ22">
    <cfRule type="cellIs" dxfId="2407" priority="2591" operator="greaterThan">
      <formula>0</formula>
    </cfRule>
  </conditionalFormatting>
  <conditionalFormatting sqref="AN13:AQ13 AO14:AO22 AQ14:AQ22">
    <cfRule type="cellIs" dxfId="2406" priority="2593" operator="greaterThan">
      <formula>0</formula>
    </cfRule>
  </conditionalFormatting>
  <conditionalFormatting sqref="AN13:AO13 AO14:AO22">
    <cfRule type="cellIs" dxfId="2405" priority="2592" operator="greaterThan">
      <formula>0</formula>
    </cfRule>
  </conditionalFormatting>
  <conditionalFormatting sqref="V16:V22">
    <cfRule type="cellIs" dxfId="2404" priority="2581" operator="equal">
      <formula>8</formula>
    </cfRule>
    <cfRule type="cellIs" dxfId="2403" priority="2582" operator="equal">
      <formula>"S"</formula>
    </cfRule>
    <cfRule type="cellIs" dxfId="2402" priority="2583" operator="equal">
      <formula>4</formula>
    </cfRule>
    <cfRule type="cellIs" dxfId="2401" priority="2584" operator="equal">
      <formula>1</formula>
    </cfRule>
    <cfRule type="cellIs" dxfId="2400" priority="2585" operator="equal">
      <formula>"D"</formula>
    </cfRule>
    <cfRule type="cellIs" dxfId="2399" priority="2586" operator="equal">
      <formula>"V"</formula>
    </cfRule>
    <cfRule type="cellIs" dxfId="2398" priority="2587" operator="equal">
      <formula>8</formula>
    </cfRule>
    <cfRule type="cellIs" dxfId="2397" priority="2588" operator="equal">
      <formula>"N"</formula>
    </cfRule>
    <cfRule type="cellIs" dxfId="2396" priority="2589" operator="equal">
      <formula>"A"</formula>
    </cfRule>
    <cfRule type="cellIs" dxfId="2395" priority="2590" operator="equal">
      <formula>"M"</formula>
    </cfRule>
  </conditionalFormatting>
  <conditionalFormatting sqref="AF17:AF22">
    <cfRule type="cellIs" dxfId="2394" priority="2571" operator="equal">
      <formula>8</formula>
    </cfRule>
    <cfRule type="cellIs" dxfId="2393" priority="2572" operator="equal">
      <formula>"S"</formula>
    </cfRule>
    <cfRule type="cellIs" dxfId="2392" priority="2573" operator="equal">
      <formula>4</formula>
    </cfRule>
    <cfRule type="cellIs" dxfId="2391" priority="2574" operator="equal">
      <formula>1</formula>
    </cfRule>
    <cfRule type="cellIs" dxfId="2390" priority="2575" operator="equal">
      <formula>"D"</formula>
    </cfRule>
    <cfRule type="cellIs" dxfId="2389" priority="2576" operator="equal">
      <formula>"V"</formula>
    </cfRule>
    <cfRule type="cellIs" dxfId="2388" priority="2577" operator="equal">
      <formula>8</formula>
    </cfRule>
    <cfRule type="cellIs" dxfId="2387" priority="2578" operator="equal">
      <formula>"N"</formula>
    </cfRule>
    <cfRule type="cellIs" dxfId="2386" priority="2579" operator="equal">
      <formula>"A"</formula>
    </cfRule>
    <cfRule type="cellIs" dxfId="2385" priority="2580" operator="equal">
      <formula>"M"</formula>
    </cfRule>
  </conditionalFormatting>
  <conditionalFormatting sqref="B13:AG22">
    <cfRule type="cellIs" dxfId="2384" priority="2570" operator="equal">
      <formula>"E"</formula>
    </cfRule>
  </conditionalFormatting>
  <conditionalFormatting sqref="B13:AF22">
    <cfRule type="cellIs" dxfId="2383" priority="2569" operator="equal">
      <formula>"L"</formula>
    </cfRule>
  </conditionalFormatting>
  <conditionalFormatting sqref="A13:A22">
    <cfRule type="cellIs" dxfId="2382" priority="2568" operator="equal">
      <formula>"E"</formula>
    </cfRule>
  </conditionalFormatting>
  <conditionalFormatting sqref="A13:A22">
    <cfRule type="cellIs" dxfId="2381" priority="2567" operator="equal">
      <formula>"L"</formula>
    </cfRule>
  </conditionalFormatting>
  <conditionalFormatting sqref="A15">
    <cfRule type="cellIs" dxfId="2380" priority="2566" operator="equal">
      <formula>"E"</formula>
    </cfRule>
  </conditionalFormatting>
  <conditionalFormatting sqref="A15">
    <cfRule type="cellIs" dxfId="2379" priority="2565" operator="equal">
      <formula>"L"</formula>
    </cfRule>
  </conditionalFormatting>
  <conditionalFormatting sqref="A16">
    <cfRule type="cellIs" dxfId="2378" priority="2564" operator="equal">
      <formula>"E"</formula>
    </cfRule>
  </conditionalFormatting>
  <conditionalFormatting sqref="A16">
    <cfRule type="cellIs" dxfId="2377" priority="2563" operator="equal">
      <formula>"L"</formula>
    </cfRule>
  </conditionalFormatting>
  <conditionalFormatting sqref="AB25:AE25 Z25">
    <cfRule type="cellIs" dxfId="2376" priority="2553" operator="equal">
      <formula>8</formula>
    </cfRule>
    <cfRule type="cellIs" dxfId="2375" priority="2554" operator="equal">
      <formula>"S"</formula>
    </cfRule>
    <cfRule type="cellIs" dxfId="2374" priority="2555" operator="equal">
      <formula>4</formula>
    </cfRule>
    <cfRule type="cellIs" dxfId="2373" priority="2556" operator="equal">
      <formula>1</formula>
    </cfRule>
    <cfRule type="cellIs" dxfId="2372" priority="2557" operator="equal">
      <formula>"D"</formula>
    </cfRule>
    <cfRule type="cellIs" dxfId="2371" priority="2558" operator="equal">
      <formula>"V"</formula>
    </cfRule>
    <cfRule type="cellIs" dxfId="2370" priority="2559" operator="equal">
      <formula>8</formula>
    </cfRule>
    <cfRule type="cellIs" dxfId="2369" priority="2560" operator="equal">
      <formula>"N"</formula>
    </cfRule>
    <cfRule type="cellIs" dxfId="2368" priority="2561" operator="equal">
      <formula>"A"</formula>
    </cfRule>
    <cfRule type="cellIs" dxfId="2367" priority="2562" operator="equal">
      <formula>"M"</formula>
    </cfRule>
  </conditionalFormatting>
  <conditionalFormatting sqref="W24:AE24 B24:U27 W25:Y25 W27:AE27 X26:Y26 AB26:AE26">
    <cfRule type="cellIs" dxfId="2366" priority="2543" operator="equal">
      <formula>8</formula>
    </cfRule>
    <cfRule type="cellIs" dxfId="2365" priority="2544" operator="equal">
      <formula>"S"</formula>
    </cfRule>
    <cfRule type="cellIs" dxfId="2364" priority="2545" operator="equal">
      <formula>4</formula>
    </cfRule>
    <cfRule type="cellIs" dxfId="2363" priority="2546" operator="equal">
      <formula>1</formula>
    </cfRule>
    <cfRule type="cellIs" dxfId="2362" priority="2547" operator="equal">
      <formula>"D"</formula>
    </cfRule>
    <cfRule type="cellIs" dxfId="2361" priority="2548" operator="equal">
      <formula>"V"</formula>
    </cfRule>
    <cfRule type="cellIs" dxfId="2360" priority="2549" operator="equal">
      <formula>8</formula>
    </cfRule>
    <cfRule type="cellIs" dxfId="2359" priority="2550" operator="equal">
      <formula>"N"</formula>
    </cfRule>
    <cfRule type="cellIs" dxfId="2358" priority="2551" operator="equal">
      <formula>"A"</formula>
    </cfRule>
    <cfRule type="cellIs" dxfId="2357" priority="2552" operator="equal">
      <formula>"M"</formula>
    </cfRule>
  </conditionalFormatting>
  <conditionalFormatting sqref="AP24:AP27 AN24:AN27">
    <cfRule type="cellIs" dxfId="2356" priority="2542" operator="greaterThan">
      <formula>0</formula>
    </cfRule>
  </conditionalFormatting>
  <conditionalFormatting sqref="AN24:AN27">
    <cfRule type="cellIs" dxfId="2355" priority="2541" operator="greaterThan">
      <formula>0</formula>
    </cfRule>
  </conditionalFormatting>
  <conditionalFormatting sqref="AP24:AP27">
    <cfRule type="cellIs" dxfId="2354" priority="2540" operator="greaterThan">
      <formula>0</formula>
    </cfRule>
  </conditionalFormatting>
  <conditionalFormatting sqref="AQ24:AQ27">
    <cfRule type="cellIs" dxfId="2353" priority="2537" operator="greaterThan">
      <formula>0</formula>
    </cfRule>
  </conditionalFormatting>
  <conditionalFormatting sqref="AQ24:AQ27 AO24:AO27">
    <cfRule type="cellIs" dxfId="2352" priority="2539" operator="greaterThan">
      <formula>0</formula>
    </cfRule>
  </conditionalFormatting>
  <conditionalFormatting sqref="AO24:AO27">
    <cfRule type="cellIs" dxfId="2351" priority="2538" operator="greaterThan">
      <formula>0</formula>
    </cfRule>
  </conditionalFormatting>
  <conditionalFormatting sqref="V24:V27">
    <cfRule type="cellIs" dxfId="2350" priority="2527" operator="equal">
      <formula>8</formula>
    </cfRule>
    <cfRule type="cellIs" dxfId="2349" priority="2528" operator="equal">
      <formula>"S"</formula>
    </cfRule>
    <cfRule type="cellIs" dxfId="2348" priority="2529" operator="equal">
      <formula>4</formula>
    </cfRule>
    <cfRule type="cellIs" dxfId="2347" priority="2530" operator="equal">
      <formula>1</formula>
    </cfRule>
    <cfRule type="cellIs" dxfId="2346" priority="2531" operator="equal">
      <formula>"D"</formula>
    </cfRule>
    <cfRule type="cellIs" dxfId="2345" priority="2532" operator="equal">
      <formula>"V"</formula>
    </cfRule>
    <cfRule type="cellIs" dxfId="2344" priority="2533" operator="equal">
      <formula>8</formula>
    </cfRule>
    <cfRule type="cellIs" dxfId="2343" priority="2534" operator="equal">
      <formula>"N"</formula>
    </cfRule>
    <cfRule type="cellIs" dxfId="2342" priority="2535" operator="equal">
      <formula>"A"</formula>
    </cfRule>
    <cfRule type="cellIs" dxfId="2341" priority="2536" operator="equal">
      <formula>"M"</formula>
    </cfRule>
  </conditionalFormatting>
  <conditionalFormatting sqref="AF24:AF27">
    <cfRule type="cellIs" dxfId="2340" priority="2517" operator="equal">
      <formula>8</formula>
    </cfRule>
    <cfRule type="cellIs" dxfId="2339" priority="2518" operator="equal">
      <formula>"S"</formula>
    </cfRule>
    <cfRule type="cellIs" dxfId="2338" priority="2519" operator="equal">
      <formula>4</formula>
    </cfRule>
    <cfRule type="cellIs" dxfId="2337" priority="2520" operator="equal">
      <formula>1</formula>
    </cfRule>
    <cfRule type="cellIs" dxfId="2336" priority="2521" operator="equal">
      <formula>"D"</formula>
    </cfRule>
    <cfRule type="cellIs" dxfId="2335" priority="2522" operator="equal">
      <formula>"V"</formula>
    </cfRule>
    <cfRule type="cellIs" dxfId="2334" priority="2523" operator="equal">
      <formula>8</formula>
    </cfRule>
    <cfRule type="cellIs" dxfId="2333" priority="2524" operator="equal">
      <formula>"N"</formula>
    </cfRule>
    <cfRule type="cellIs" dxfId="2332" priority="2525" operator="equal">
      <formula>"A"</formula>
    </cfRule>
    <cfRule type="cellIs" dxfId="2331" priority="2526" operator="equal">
      <formula>"M"</formula>
    </cfRule>
  </conditionalFormatting>
  <conditionalFormatting sqref="A24:AG24 A25:Z25 A27:AG27 A26:V26 X26:Y26 AB25:AG26">
    <cfRule type="cellIs" dxfId="2330" priority="2516" operator="equal">
      <formula>"E"</formula>
    </cfRule>
  </conditionalFormatting>
  <conditionalFormatting sqref="A24:AF24 A25:Z25 A27:AF27 A26:V26 X26:Y26 AB25:AF26">
    <cfRule type="cellIs" dxfId="2329" priority="2515" operator="equal">
      <formula>"L"</formula>
    </cfRule>
  </conditionalFormatting>
  <conditionalFormatting sqref="AA25">
    <cfRule type="cellIs" dxfId="2328" priority="2505" operator="equal">
      <formula>8</formula>
    </cfRule>
    <cfRule type="cellIs" dxfId="2327" priority="2506" operator="equal">
      <formula>"S"</formula>
    </cfRule>
    <cfRule type="cellIs" dxfId="2326" priority="2507" operator="equal">
      <formula>4</formula>
    </cfRule>
    <cfRule type="cellIs" dxfId="2325" priority="2508" operator="equal">
      <formula>1</formula>
    </cfRule>
    <cfRule type="cellIs" dxfId="2324" priority="2509" operator="equal">
      <formula>"D"</formula>
    </cfRule>
    <cfRule type="cellIs" dxfId="2323" priority="2510" operator="equal">
      <formula>"V"</formula>
    </cfRule>
    <cfRule type="cellIs" dxfId="2322" priority="2511" operator="equal">
      <formula>8</formula>
    </cfRule>
    <cfRule type="cellIs" dxfId="2321" priority="2512" operator="equal">
      <formula>"N"</formula>
    </cfRule>
    <cfRule type="cellIs" dxfId="2320" priority="2513" operator="equal">
      <formula>"A"</formula>
    </cfRule>
    <cfRule type="cellIs" dxfId="2319" priority="2514" operator="equal">
      <formula>"M"</formula>
    </cfRule>
  </conditionalFormatting>
  <conditionalFormatting sqref="AA25">
    <cfRule type="cellIs" dxfId="2318" priority="2504" operator="equal">
      <formula>"E"</formula>
    </cfRule>
  </conditionalFormatting>
  <conditionalFormatting sqref="AA25">
    <cfRule type="cellIs" dxfId="2317" priority="2503" operator="equal">
      <formula>"L"</formula>
    </cfRule>
  </conditionalFormatting>
  <conditionalFormatting sqref="Y30:AF30 T30:U30">
    <cfRule type="cellIs" dxfId="2316" priority="2493" operator="equal">
      <formula>8</formula>
    </cfRule>
    <cfRule type="cellIs" dxfId="2315" priority="2494" operator="equal">
      <formula>"S"</formula>
    </cfRule>
    <cfRule type="cellIs" dxfId="2314" priority="2495" operator="equal">
      <formula>4</formula>
    </cfRule>
    <cfRule type="cellIs" dxfId="2313" priority="2496" operator="equal">
      <formula>1</formula>
    </cfRule>
    <cfRule type="cellIs" dxfId="2312" priority="2497" operator="equal">
      <formula>"D"</formula>
    </cfRule>
    <cfRule type="cellIs" dxfId="2311" priority="2498" operator="equal">
      <formula>"V"</formula>
    </cfRule>
    <cfRule type="cellIs" dxfId="2310" priority="2499" operator="equal">
      <formula>8</formula>
    </cfRule>
    <cfRule type="cellIs" dxfId="2309" priority="2500" operator="equal">
      <formula>"N"</formula>
    </cfRule>
    <cfRule type="cellIs" dxfId="2308" priority="2501" operator="equal">
      <formula>"A"</formula>
    </cfRule>
    <cfRule type="cellIs" dxfId="2307" priority="2502" operator="equal">
      <formula>"M"</formula>
    </cfRule>
  </conditionalFormatting>
  <conditionalFormatting sqref="B29:U29 B33:AF34 B30:S30 Y29:AE29 B31:V32 Y31:AF32">
    <cfRule type="cellIs" dxfId="2306" priority="2483" operator="equal">
      <formula>8</formula>
    </cfRule>
    <cfRule type="cellIs" dxfId="2305" priority="2484" operator="equal">
      <formula>"S"</formula>
    </cfRule>
    <cfRule type="cellIs" dxfId="2304" priority="2485" operator="equal">
      <formula>4</formula>
    </cfRule>
    <cfRule type="cellIs" dxfId="2303" priority="2486" operator="equal">
      <formula>1</formula>
    </cfRule>
    <cfRule type="cellIs" dxfId="2302" priority="2487" operator="equal">
      <formula>"D"</formula>
    </cfRule>
    <cfRule type="cellIs" dxfId="2301" priority="2488" operator="equal">
      <formula>"V"</formula>
    </cfRule>
    <cfRule type="cellIs" dxfId="2300" priority="2489" operator="equal">
      <formula>8</formula>
    </cfRule>
    <cfRule type="cellIs" dxfId="2299" priority="2490" operator="equal">
      <formula>"N"</formula>
    </cfRule>
    <cfRule type="cellIs" dxfId="2298" priority="2491" operator="equal">
      <formula>"A"</formula>
    </cfRule>
    <cfRule type="cellIs" dxfId="2297" priority="2492" operator="equal">
      <formula>"M"</formula>
    </cfRule>
  </conditionalFormatting>
  <conditionalFormatting sqref="AN29:AN34 AP29:AP34">
    <cfRule type="cellIs" dxfId="2296" priority="2482" operator="greaterThan">
      <formula>0</formula>
    </cfRule>
  </conditionalFormatting>
  <conditionalFormatting sqref="AN29:AN34">
    <cfRule type="cellIs" dxfId="2295" priority="2481" operator="greaterThan">
      <formula>0</formula>
    </cfRule>
  </conditionalFormatting>
  <conditionalFormatting sqref="AP29:AP34">
    <cfRule type="cellIs" dxfId="2294" priority="2480" operator="greaterThan">
      <formula>0</formula>
    </cfRule>
  </conditionalFormatting>
  <conditionalFormatting sqref="AQ29:AQ34">
    <cfRule type="cellIs" dxfId="2293" priority="2477" operator="greaterThan">
      <formula>0</formula>
    </cfRule>
  </conditionalFormatting>
  <conditionalFormatting sqref="AO29:AO34 AQ29:AQ34">
    <cfRule type="cellIs" dxfId="2292" priority="2479" operator="greaterThan">
      <formula>0</formula>
    </cfRule>
  </conditionalFormatting>
  <conditionalFormatting sqref="AO29:AO34">
    <cfRule type="cellIs" dxfId="2291" priority="2478" operator="greaterThan">
      <formula>0</formula>
    </cfRule>
  </conditionalFormatting>
  <conditionalFormatting sqref="V29:V30">
    <cfRule type="cellIs" dxfId="2290" priority="2467" operator="equal">
      <formula>8</formula>
    </cfRule>
    <cfRule type="cellIs" dxfId="2289" priority="2468" operator="equal">
      <formula>"S"</formula>
    </cfRule>
    <cfRule type="cellIs" dxfId="2288" priority="2469" operator="equal">
      <formula>4</formula>
    </cfRule>
    <cfRule type="cellIs" dxfId="2287" priority="2470" operator="equal">
      <formula>1</formula>
    </cfRule>
    <cfRule type="cellIs" dxfId="2286" priority="2471" operator="equal">
      <formula>"D"</formula>
    </cfRule>
    <cfRule type="cellIs" dxfId="2285" priority="2472" operator="equal">
      <formula>"V"</formula>
    </cfRule>
    <cfRule type="cellIs" dxfId="2284" priority="2473" operator="equal">
      <formula>8</formula>
    </cfRule>
    <cfRule type="cellIs" dxfId="2283" priority="2474" operator="equal">
      <formula>"N"</formula>
    </cfRule>
    <cfRule type="cellIs" dxfId="2282" priority="2475" operator="equal">
      <formula>"A"</formula>
    </cfRule>
    <cfRule type="cellIs" dxfId="2281" priority="2476" operator="equal">
      <formula>"M"</formula>
    </cfRule>
  </conditionalFormatting>
  <conditionalFormatting sqref="W29:X32">
    <cfRule type="cellIs" dxfId="2280" priority="2457" operator="equal">
      <formula>8</formula>
    </cfRule>
    <cfRule type="cellIs" dxfId="2279" priority="2458" operator="equal">
      <formula>"S"</formula>
    </cfRule>
    <cfRule type="cellIs" dxfId="2278" priority="2459" operator="equal">
      <formula>4</formula>
    </cfRule>
    <cfRule type="cellIs" dxfId="2277" priority="2460" operator="equal">
      <formula>1</formula>
    </cfRule>
    <cfRule type="cellIs" dxfId="2276" priority="2461" operator="equal">
      <formula>"D"</formula>
    </cfRule>
    <cfRule type="cellIs" dxfId="2275" priority="2462" operator="equal">
      <formula>"V"</formula>
    </cfRule>
    <cfRule type="cellIs" dxfId="2274" priority="2463" operator="equal">
      <formula>8</formula>
    </cfRule>
    <cfRule type="cellIs" dxfId="2273" priority="2464" operator="equal">
      <formula>"N"</formula>
    </cfRule>
    <cfRule type="cellIs" dxfId="2272" priority="2465" operator="equal">
      <formula>"A"</formula>
    </cfRule>
    <cfRule type="cellIs" dxfId="2271" priority="2466" operator="equal">
      <formula>"M"</formula>
    </cfRule>
  </conditionalFormatting>
  <conditionalFormatting sqref="AF29">
    <cfRule type="cellIs" dxfId="2270" priority="2447" operator="equal">
      <formula>8</formula>
    </cfRule>
    <cfRule type="cellIs" dxfId="2269" priority="2448" operator="equal">
      <formula>"S"</formula>
    </cfRule>
    <cfRule type="cellIs" dxfId="2268" priority="2449" operator="equal">
      <formula>4</formula>
    </cfRule>
    <cfRule type="cellIs" dxfId="2267" priority="2450" operator="equal">
      <formula>1</formula>
    </cfRule>
    <cfRule type="cellIs" dxfId="2266" priority="2451" operator="equal">
      <formula>"D"</formula>
    </cfRule>
    <cfRule type="cellIs" dxfId="2265" priority="2452" operator="equal">
      <formula>"V"</formula>
    </cfRule>
    <cfRule type="cellIs" dxfId="2264" priority="2453" operator="equal">
      <formula>8</formula>
    </cfRule>
    <cfRule type="cellIs" dxfId="2263" priority="2454" operator="equal">
      <formula>"N"</formula>
    </cfRule>
    <cfRule type="cellIs" dxfId="2262" priority="2455" operator="equal">
      <formula>"A"</formula>
    </cfRule>
    <cfRule type="cellIs" dxfId="2261" priority="2456" operator="equal">
      <formula>"M"</formula>
    </cfRule>
  </conditionalFormatting>
  <conditionalFormatting sqref="A29:AG34">
    <cfRule type="cellIs" dxfId="2260" priority="2446" operator="equal">
      <formula>"E"</formula>
    </cfRule>
  </conditionalFormatting>
  <conditionalFormatting sqref="A29:AF34">
    <cfRule type="cellIs" dxfId="2259" priority="2445" operator="equal">
      <formula>"L"</formula>
    </cfRule>
  </conditionalFormatting>
  <conditionalFormatting sqref="T38:X38 T61:AF61">
    <cfRule type="cellIs" dxfId="2258" priority="2422" operator="equal">
      <formula>8</formula>
    </cfRule>
    <cfRule type="cellIs" dxfId="2257" priority="2423" operator="equal">
      <formula>"S"</formula>
    </cfRule>
    <cfRule type="cellIs" dxfId="2256" priority="2424" operator="equal">
      <formula>4</formula>
    </cfRule>
    <cfRule type="cellIs" dxfId="2255" priority="2425" operator="equal">
      <formula>1</formula>
    </cfRule>
    <cfRule type="cellIs" dxfId="2254" priority="2426" operator="equal">
      <formula>"D"</formula>
    </cfRule>
    <cfRule type="cellIs" dxfId="2253" priority="2427" operator="equal">
      <formula>"V"</formula>
    </cfRule>
    <cfRule type="cellIs" dxfId="2252" priority="2428" operator="equal">
      <formula>8</formula>
    </cfRule>
    <cfRule type="cellIs" dxfId="2251" priority="2429" operator="equal">
      <formula>"N"</formula>
    </cfRule>
    <cfRule type="cellIs" dxfId="2250" priority="2430" operator="equal">
      <formula>"A"</formula>
    </cfRule>
    <cfRule type="cellIs" dxfId="2249" priority="2431" operator="equal">
      <formula>"M"</formula>
    </cfRule>
  </conditionalFormatting>
  <conditionalFormatting sqref="B61:S61">
    <cfRule type="cellIs" dxfId="2248" priority="2435" operator="equal">
      <formula>8</formula>
    </cfRule>
    <cfRule type="cellIs" dxfId="2247" priority="2436" operator="equal">
      <formula>"S"</formula>
    </cfRule>
    <cfRule type="cellIs" dxfId="2246" priority="2437" operator="equal">
      <formula>4</formula>
    </cfRule>
    <cfRule type="cellIs" dxfId="2245" priority="2438" operator="equal">
      <formula>1</formula>
    </cfRule>
    <cfRule type="cellIs" dxfId="2244" priority="2439" operator="equal">
      <formula>"D"</formula>
    </cfRule>
    <cfRule type="cellIs" dxfId="2243" priority="2440" operator="equal">
      <formula>"V"</formula>
    </cfRule>
    <cfRule type="cellIs" dxfId="2242" priority="2441" operator="equal">
      <formula>8</formula>
    </cfRule>
    <cfRule type="cellIs" dxfId="2241" priority="2442" operator="equal">
      <formula>"N"</formula>
    </cfRule>
    <cfRule type="cellIs" dxfId="2240" priority="2443" operator="equal">
      <formula>"A"</formula>
    </cfRule>
    <cfRule type="cellIs" dxfId="2239" priority="2444" operator="equal">
      <formula>"M"</formula>
    </cfRule>
  </conditionalFormatting>
  <conditionalFormatting sqref="AN61:AQ61">
    <cfRule type="cellIs" dxfId="2238" priority="2434" operator="greaterThan">
      <formula>0</formula>
    </cfRule>
  </conditionalFormatting>
  <conditionalFormatting sqref="AN61:AO61">
    <cfRule type="cellIs" dxfId="2237" priority="2433" operator="greaterThan">
      <formula>0</formula>
    </cfRule>
  </conditionalFormatting>
  <conditionalFormatting sqref="AP61:AQ61">
    <cfRule type="cellIs" dxfId="2236" priority="2432" operator="greaterThan">
      <formula>0</formula>
    </cfRule>
  </conditionalFormatting>
  <conditionalFormatting sqref="AH49:AS49 AH54:AS54">
    <cfRule type="cellIs" dxfId="2235" priority="2412" operator="equal">
      <formula>8</formula>
    </cfRule>
    <cfRule type="cellIs" dxfId="2234" priority="2413" operator="equal">
      <formula>"S"</formula>
    </cfRule>
    <cfRule type="cellIs" dxfId="2233" priority="2414" operator="equal">
      <formula>4</formula>
    </cfRule>
    <cfRule type="cellIs" dxfId="2232" priority="2415" operator="equal">
      <formula>1</formula>
    </cfRule>
    <cfRule type="cellIs" dxfId="2231" priority="2416" operator="equal">
      <formula>"D"</formula>
    </cfRule>
    <cfRule type="cellIs" dxfId="2230" priority="2417" operator="equal">
      <formula>"V"</formula>
    </cfRule>
    <cfRule type="cellIs" dxfId="2229" priority="2418" operator="equal">
      <formula>8</formula>
    </cfRule>
    <cfRule type="cellIs" dxfId="2228" priority="2419" operator="equal">
      <formula>"N"</formula>
    </cfRule>
    <cfRule type="cellIs" dxfId="2227" priority="2420" operator="equal">
      <formula>"A"</formula>
    </cfRule>
    <cfRule type="cellIs" dxfId="2226" priority="2421" operator="equal">
      <formula>"M"</formula>
    </cfRule>
  </conditionalFormatting>
  <conditionalFormatting sqref="B49:AF49 B54:AF54">
    <cfRule type="cellIs" dxfId="2225" priority="2402" operator="equal">
      <formula>8</formula>
    </cfRule>
    <cfRule type="cellIs" dxfId="2224" priority="2403" operator="equal">
      <formula>"S"</formula>
    </cfRule>
    <cfRule type="cellIs" dxfId="2223" priority="2404" operator="equal">
      <formula>4</formula>
    </cfRule>
    <cfRule type="cellIs" dxfId="2222" priority="2405" operator="equal">
      <formula>1</formula>
    </cfRule>
    <cfRule type="cellIs" dxfId="2221" priority="2406" operator="equal">
      <formula>"D"</formula>
    </cfRule>
    <cfRule type="cellIs" dxfId="2220" priority="2407" operator="equal">
      <formula>"V"</formula>
    </cfRule>
    <cfRule type="cellIs" dxfId="2219" priority="2408" operator="equal">
      <formula>8</formula>
    </cfRule>
    <cfRule type="cellIs" dxfId="2218" priority="2409" operator="equal">
      <formula>"N"</formula>
    </cfRule>
    <cfRule type="cellIs" dxfId="2217" priority="2410" operator="equal">
      <formula>"A"</formula>
    </cfRule>
    <cfRule type="cellIs" dxfId="2216" priority="2411" operator="equal">
      <formula>"M"</formula>
    </cfRule>
  </conditionalFormatting>
  <conditionalFormatting sqref="A37:AG37 B49:AG49 A54:AG54 A61:AG62 B38:AG38">
    <cfRule type="cellIs" dxfId="2215" priority="2401" operator="equal">
      <formula>"E"</formula>
    </cfRule>
  </conditionalFormatting>
  <conditionalFormatting sqref="A37:AF37 B49:AF49 A54:AF54 A61:AF62 B38:AF38">
    <cfRule type="cellIs" dxfId="2214" priority="2400" operator="equal">
      <formula>"L"</formula>
    </cfRule>
  </conditionalFormatting>
  <conditionalFormatting sqref="B42:U46 W42:AF42 W43:AE46 B39:AF41 B48:U48 B47:T47 W48:AE48 AB47:AC47 AE47">
    <cfRule type="cellIs" dxfId="2213" priority="2390" operator="equal">
      <formula>8</formula>
    </cfRule>
    <cfRule type="cellIs" dxfId="2212" priority="2391" operator="equal">
      <formula>"S"</formula>
    </cfRule>
    <cfRule type="cellIs" dxfId="2211" priority="2392" operator="equal">
      <formula>4</formula>
    </cfRule>
    <cfRule type="cellIs" dxfId="2210" priority="2393" operator="equal">
      <formula>1</formula>
    </cfRule>
    <cfRule type="cellIs" dxfId="2209" priority="2394" operator="equal">
      <formula>"D"</formula>
    </cfRule>
    <cfRule type="cellIs" dxfId="2208" priority="2395" operator="equal">
      <formula>"V"</formula>
    </cfRule>
    <cfRule type="cellIs" dxfId="2207" priority="2396" operator="equal">
      <formula>8</formula>
    </cfRule>
    <cfRule type="cellIs" dxfId="2206" priority="2397" operator="equal">
      <formula>"N"</formula>
    </cfRule>
    <cfRule type="cellIs" dxfId="2205" priority="2398" operator="equal">
      <formula>"A"</formula>
    </cfRule>
    <cfRule type="cellIs" dxfId="2204" priority="2399" operator="equal">
      <formula>"M"</formula>
    </cfRule>
  </conditionalFormatting>
  <conditionalFormatting sqref="AN40:AN48 AP40:AP48">
    <cfRule type="cellIs" dxfId="2203" priority="2389" operator="greaterThan">
      <formula>0</formula>
    </cfRule>
  </conditionalFormatting>
  <conditionalFormatting sqref="AN40:AN48">
    <cfRule type="cellIs" dxfId="2202" priority="2388" operator="greaterThan">
      <formula>0</formula>
    </cfRule>
  </conditionalFormatting>
  <conditionalFormatting sqref="AP40:AP48">
    <cfRule type="cellIs" dxfId="2201" priority="2387" operator="greaterThan">
      <formula>0</formula>
    </cfRule>
  </conditionalFormatting>
  <conditionalFormatting sqref="AP39:AQ39 AQ40:AQ48">
    <cfRule type="cellIs" dxfId="2200" priority="2384" operator="greaterThan">
      <formula>0</formula>
    </cfRule>
  </conditionalFormatting>
  <conditionalFormatting sqref="AN39:AQ39 AO40:AO48 AQ40:AQ48">
    <cfRule type="cellIs" dxfId="2199" priority="2386" operator="greaterThan">
      <formula>0</formula>
    </cfRule>
  </conditionalFormatting>
  <conditionalFormatting sqref="AN39:AO39 AO40:AO48">
    <cfRule type="cellIs" dxfId="2198" priority="2385" operator="greaterThan">
      <formula>0</formula>
    </cfRule>
  </conditionalFormatting>
  <conditionalFormatting sqref="V42:V46 V48">
    <cfRule type="cellIs" dxfId="2197" priority="2374" operator="equal">
      <formula>8</formula>
    </cfRule>
    <cfRule type="cellIs" dxfId="2196" priority="2375" operator="equal">
      <formula>"S"</formula>
    </cfRule>
    <cfRule type="cellIs" dxfId="2195" priority="2376" operator="equal">
      <formula>4</formula>
    </cfRule>
    <cfRule type="cellIs" dxfId="2194" priority="2377" operator="equal">
      <formula>1</formula>
    </cfRule>
    <cfRule type="cellIs" dxfId="2193" priority="2378" operator="equal">
      <formula>"D"</formula>
    </cfRule>
    <cfRule type="cellIs" dxfId="2192" priority="2379" operator="equal">
      <formula>"V"</formula>
    </cfRule>
    <cfRule type="cellIs" dxfId="2191" priority="2380" operator="equal">
      <formula>8</formula>
    </cfRule>
    <cfRule type="cellIs" dxfId="2190" priority="2381" operator="equal">
      <formula>"N"</formula>
    </cfRule>
    <cfRule type="cellIs" dxfId="2189" priority="2382" operator="equal">
      <formula>"A"</formula>
    </cfRule>
    <cfRule type="cellIs" dxfId="2188" priority="2383" operator="equal">
      <formula>"M"</formula>
    </cfRule>
  </conditionalFormatting>
  <conditionalFormatting sqref="AF43:AF48">
    <cfRule type="cellIs" dxfId="2187" priority="2364" operator="equal">
      <formula>8</formula>
    </cfRule>
    <cfRule type="cellIs" dxfId="2186" priority="2365" operator="equal">
      <formula>"S"</formula>
    </cfRule>
    <cfRule type="cellIs" dxfId="2185" priority="2366" operator="equal">
      <formula>4</formula>
    </cfRule>
    <cfRule type="cellIs" dxfId="2184" priority="2367" operator="equal">
      <formula>1</formula>
    </cfRule>
    <cfRule type="cellIs" dxfId="2183" priority="2368" operator="equal">
      <formula>"D"</formula>
    </cfRule>
    <cfRule type="cellIs" dxfId="2182" priority="2369" operator="equal">
      <formula>"V"</formula>
    </cfRule>
    <cfRule type="cellIs" dxfId="2181" priority="2370" operator="equal">
      <formula>8</formula>
    </cfRule>
    <cfRule type="cellIs" dxfId="2180" priority="2371" operator="equal">
      <formula>"N"</formula>
    </cfRule>
    <cfRule type="cellIs" dxfId="2179" priority="2372" operator="equal">
      <formula>"A"</formula>
    </cfRule>
    <cfRule type="cellIs" dxfId="2178" priority="2373" operator="equal">
      <formula>"M"</formula>
    </cfRule>
  </conditionalFormatting>
  <conditionalFormatting sqref="B39:AG46 B48:AG48 B47:T47 AB47:AC47 AE47:AG47">
    <cfRule type="cellIs" dxfId="2177" priority="2363" operator="equal">
      <formula>"E"</formula>
    </cfRule>
  </conditionalFormatting>
  <conditionalFormatting sqref="B39:AF46 B48:AF48 B47:T47 AB47:AC47 AE47:AF47">
    <cfRule type="cellIs" dxfId="2176" priority="2362" operator="equal">
      <formula>"L"</formula>
    </cfRule>
  </conditionalFormatting>
  <conditionalFormatting sqref="AB51:AE51 Z51">
    <cfRule type="cellIs" dxfId="2175" priority="2346" operator="equal">
      <formula>8</formula>
    </cfRule>
    <cfRule type="cellIs" dxfId="2174" priority="2347" operator="equal">
      <formula>"S"</formula>
    </cfRule>
    <cfRule type="cellIs" dxfId="2173" priority="2348" operator="equal">
      <formula>4</formula>
    </cfRule>
    <cfRule type="cellIs" dxfId="2172" priority="2349" operator="equal">
      <formula>1</formula>
    </cfRule>
    <cfRule type="cellIs" dxfId="2171" priority="2350" operator="equal">
      <formula>"D"</formula>
    </cfRule>
    <cfRule type="cellIs" dxfId="2170" priority="2351" operator="equal">
      <formula>"V"</formula>
    </cfRule>
    <cfRule type="cellIs" dxfId="2169" priority="2352" operator="equal">
      <formula>8</formula>
    </cfRule>
    <cfRule type="cellIs" dxfId="2168" priority="2353" operator="equal">
      <formula>"N"</formula>
    </cfRule>
    <cfRule type="cellIs" dxfId="2167" priority="2354" operator="equal">
      <formula>"A"</formula>
    </cfRule>
    <cfRule type="cellIs" dxfId="2166" priority="2355" operator="equal">
      <formula>"M"</formula>
    </cfRule>
  </conditionalFormatting>
  <conditionalFormatting sqref="W50:AE50 B50:U53 W52:AE53 W51:Y51">
    <cfRule type="cellIs" dxfId="2165" priority="2336" operator="equal">
      <formula>8</formula>
    </cfRule>
    <cfRule type="cellIs" dxfId="2164" priority="2337" operator="equal">
      <formula>"S"</formula>
    </cfRule>
    <cfRule type="cellIs" dxfId="2163" priority="2338" operator="equal">
      <formula>4</formula>
    </cfRule>
    <cfRule type="cellIs" dxfId="2162" priority="2339" operator="equal">
      <formula>1</formula>
    </cfRule>
    <cfRule type="cellIs" dxfId="2161" priority="2340" operator="equal">
      <formula>"D"</formula>
    </cfRule>
    <cfRule type="cellIs" dxfId="2160" priority="2341" operator="equal">
      <formula>"V"</formula>
    </cfRule>
    <cfRule type="cellIs" dxfId="2159" priority="2342" operator="equal">
      <formula>8</formula>
    </cfRule>
    <cfRule type="cellIs" dxfId="2158" priority="2343" operator="equal">
      <formula>"N"</formula>
    </cfRule>
    <cfRule type="cellIs" dxfId="2157" priority="2344" operator="equal">
      <formula>"A"</formula>
    </cfRule>
    <cfRule type="cellIs" dxfId="2156" priority="2345" operator="equal">
      <formula>"M"</formula>
    </cfRule>
  </conditionalFormatting>
  <conditionalFormatting sqref="AP50:AP53 AN50:AN53">
    <cfRule type="cellIs" dxfId="2155" priority="2335" operator="greaterThan">
      <formula>0</formula>
    </cfRule>
  </conditionalFormatting>
  <conditionalFormatting sqref="AN50:AN53">
    <cfRule type="cellIs" dxfId="2154" priority="2334" operator="greaterThan">
      <formula>0</formula>
    </cfRule>
  </conditionalFormatting>
  <conditionalFormatting sqref="AP50:AP53">
    <cfRule type="cellIs" dxfId="2153" priority="2333" operator="greaterThan">
      <formula>0</formula>
    </cfRule>
  </conditionalFormatting>
  <conditionalFormatting sqref="AQ50:AQ53">
    <cfRule type="cellIs" dxfId="2152" priority="2330" operator="greaterThan">
      <formula>0</formula>
    </cfRule>
  </conditionalFormatting>
  <conditionalFormatting sqref="AQ50:AQ53 AO50:AO53">
    <cfRule type="cellIs" dxfId="2151" priority="2332" operator="greaterThan">
      <formula>0</formula>
    </cfRule>
  </conditionalFormatting>
  <conditionalFormatting sqref="AO50:AO53">
    <cfRule type="cellIs" dxfId="2150" priority="2331" operator="greaterThan">
      <formula>0</formula>
    </cfRule>
  </conditionalFormatting>
  <conditionalFormatting sqref="V50:V53">
    <cfRule type="cellIs" dxfId="2149" priority="2320" operator="equal">
      <formula>8</formula>
    </cfRule>
    <cfRule type="cellIs" dxfId="2148" priority="2321" operator="equal">
      <formula>"S"</formula>
    </cfRule>
    <cfRule type="cellIs" dxfId="2147" priority="2322" operator="equal">
      <formula>4</formula>
    </cfRule>
    <cfRule type="cellIs" dxfId="2146" priority="2323" operator="equal">
      <formula>1</formula>
    </cfRule>
    <cfRule type="cellIs" dxfId="2145" priority="2324" operator="equal">
      <formula>"D"</formula>
    </cfRule>
    <cfRule type="cellIs" dxfId="2144" priority="2325" operator="equal">
      <formula>"V"</formula>
    </cfRule>
    <cfRule type="cellIs" dxfId="2143" priority="2326" operator="equal">
      <formula>8</formula>
    </cfRule>
    <cfRule type="cellIs" dxfId="2142" priority="2327" operator="equal">
      <formula>"N"</formula>
    </cfRule>
    <cfRule type="cellIs" dxfId="2141" priority="2328" operator="equal">
      <formula>"A"</formula>
    </cfRule>
    <cfRule type="cellIs" dxfId="2140" priority="2329" operator="equal">
      <formula>"M"</formula>
    </cfRule>
  </conditionalFormatting>
  <conditionalFormatting sqref="AF50:AF53">
    <cfRule type="cellIs" dxfId="2139" priority="2310" operator="equal">
      <formula>8</formula>
    </cfRule>
    <cfRule type="cellIs" dxfId="2138" priority="2311" operator="equal">
      <formula>"S"</formula>
    </cfRule>
    <cfRule type="cellIs" dxfId="2137" priority="2312" operator="equal">
      <formula>4</formula>
    </cfRule>
    <cfRule type="cellIs" dxfId="2136" priority="2313" operator="equal">
      <formula>1</formula>
    </cfRule>
    <cfRule type="cellIs" dxfId="2135" priority="2314" operator="equal">
      <formula>"D"</formula>
    </cfRule>
    <cfRule type="cellIs" dxfId="2134" priority="2315" operator="equal">
      <formula>"V"</formula>
    </cfRule>
    <cfRule type="cellIs" dxfId="2133" priority="2316" operator="equal">
      <formula>8</formula>
    </cfRule>
    <cfRule type="cellIs" dxfId="2132" priority="2317" operator="equal">
      <formula>"N"</formula>
    </cfRule>
    <cfRule type="cellIs" dxfId="2131" priority="2318" operator="equal">
      <formula>"A"</formula>
    </cfRule>
    <cfRule type="cellIs" dxfId="2130" priority="2319" operator="equal">
      <formula>"M"</formula>
    </cfRule>
  </conditionalFormatting>
  <conditionalFormatting sqref="B50:AG50 AB51:AG51 B51:Z51 A52:AG53">
    <cfRule type="cellIs" dxfId="2129" priority="2309" operator="equal">
      <formula>"E"</formula>
    </cfRule>
  </conditionalFormatting>
  <conditionalFormatting sqref="B50:AF50 AB51:AF51 B51:Z51 A52:AF53">
    <cfRule type="cellIs" dxfId="2128" priority="2308" operator="equal">
      <formula>"L"</formula>
    </cfRule>
  </conditionalFormatting>
  <conditionalFormatting sqref="AA51">
    <cfRule type="cellIs" dxfId="2127" priority="2298" operator="equal">
      <formula>8</formula>
    </cfRule>
    <cfRule type="cellIs" dxfId="2126" priority="2299" operator="equal">
      <formula>"S"</formula>
    </cfRule>
    <cfRule type="cellIs" dxfId="2125" priority="2300" operator="equal">
      <formula>4</formula>
    </cfRule>
    <cfRule type="cellIs" dxfId="2124" priority="2301" operator="equal">
      <formula>1</formula>
    </cfRule>
    <cfRule type="cellIs" dxfId="2123" priority="2302" operator="equal">
      <formula>"D"</formula>
    </cfRule>
    <cfRule type="cellIs" dxfId="2122" priority="2303" operator="equal">
      <formula>"V"</formula>
    </cfRule>
    <cfRule type="cellIs" dxfId="2121" priority="2304" operator="equal">
      <formula>8</formula>
    </cfRule>
    <cfRule type="cellIs" dxfId="2120" priority="2305" operator="equal">
      <formula>"N"</formula>
    </cfRule>
    <cfRule type="cellIs" dxfId="2119" priority="2306" operator="equal">
      <formula>"A"</formula>
    </cfRule>
    <cfRule type="cellIs" dxfId="2118" priority="2307" operator="equal">
      <formula>"M"</formula>
    </cfRule>
  </conditionalFormatting>
  <conditionalFormatting sqref="AA51">
    <cfRule type="cellIs" dxfId="2117" priority="2297" operator="equal">
      <formula>"E"</formula>
    </cfRule>
  </conditionalFormatting>
  <conditionalFormatting sqref="AA51">
    <cfRule type="cellIs" dxfId="2116" priority="2296" operator="equal">
      <formula>"L"</formula>
    </cfRule>
  </conditionalFormatting>
  <conditionalFormatting sqref="Y56:AF56 T56:U56">
    <cfRule type="cellIs" dxfId="2115" priority="2286" operator="equal">
      <formula>8</formula>
    </cfRule>
    <cfRule type="cellIs" dxfId="2114" priority="2287" operator="equal">
      <formula>"S"</formula>
    </cfRule>
    <cfRule type="cellIs" dxfId="2113" priority="2288" operator="equal">
      <formula>4</formula>
    </cfRule>
    <cfRule type="cellIs" dxfId="2112" priority="2289" operator="equal">
      <formula>1</formula>
    </cfRule>
    <cfRule type="cellIs" dxfId="2111" priority="2290" operator="equal">
      <formula>"D"</formula>
    </cfRule>
    <cfRule type="cellIs" dxfId="2110" priority="2291" operator="equal">
      <formula>"V"</formula>
    </cfRule>
    <cfRule type="cellIs" dxfId="2109" priority="2292" operator="equal">
      <formula>8</formula>
    </cfRule>
    <cfRule type="cellIs" dxfId="2108" priority="2293" operator="equal">
      <formula>"N"</formula>
    </cfRule>
    <cfRule type="cellIs" dxfId="2107" priority="2294" operator="equal">
      <formula>"A"</formula>
    </cfRule>
    <cfRule type="cellIs" dxfId="2106" priority="2295" operator="equal">
      <formula>"M"</formula>
    </cfRule>
  </conditionalFormatting>
  <conditionalFormatting sqref="B55:U55 B59:AF60 B56:S56 Y55:AE55 B57:V58 Y57:AF58">
    <cfRule type="cellIs" dxfId="2105" priority="2276" operator="equal">
      <formula>8</formula>
    </cfRule>
    <cfRule type="cellIs" dxfId="2104" priority="2277" operator="equal">
      <formula>"S"</formula>
    </cfRule>
    <cfRule type="cellIs" dxfId="2103" priority="2278" operator="equal">
      <formula>4</formula>
    </cfRule>
    <cfRule type="cellIs" dxfId="2102" priority="2279" operator="equal">
      <formula>1</formula>
    </cfRule>
    <cfRule type="cellIs" dxfId="2101" priority="2280" operator="equal">
      <formula>"D"</formula>
    </cfRule>
    <cfRule type="cellIs" dxfId="2100" priority="2281" operator="equal">
      <formula>"V"</formula>
    </cfRule>
    <cfRule type="cellIs" dxfId="2099" priority="2282" operator="equal">
      <formula>8</formula>
    </cfRule>
    <cfRule type="cellIs" dxfId="2098" priority="2283" operator="equal">
      <formula>"N"</formula>
    </cfRule>
    <cfRule type="cellIs" dxfId="2097" priority="2284" operator="equal">
      <formula>"A"</formula>
    </cfRule>
    <cfRule type="cellIs" dxfId="2096" priority="2285" operator="equal">
      <formula>"M"</formula>
    </cfRule>
  </conditionalFormatting>
  <conditionalFormatting sqref="AN55:AN60 AP55:AP60">
    <cfRule type="cellIs" dxfId="2095" priority="2275" operator="greaterThan">
      <formula>0</formula>
    </cfRule>
  </conditionalFormatting>
  <conditionalFormatting sqref="AN55:AN60">
    <cfRule type="cellIs" dxfId="2094" priority="2274" operator="greaterThan">
      <formula>0</formula>
    </cfRule>
  </conditionalFormatting>
  <conditionalFormatting sqref="AP55:AP60">
    <cfRule type="cellIs" dxfId="2093" priority="2273" operator="greaterThan">
      <formula>0</formula>
    </cfRule>
  </conditionalFormatting>
  <conditionalFormatting sqref="AQ55:AQ60">
    <cfRule type="cellIs" dxfId="2092" priority="2270" operator="greaterThan">
      <formula>0</formula>
    </cfRule>
  </conditionalFormatting>
  <conditionalFormatting sqref="AO55:AO60 AQ55:AQ60">
    <cfRule type="cellIs" dxfId="2091" priority="2272" operator="greaterThan">
      <formula>0</formula>
    </cfRule>
  </conditionalFormatting>
  <conditionalFormatting sqref="AO55:AO60">
    <cfRule type="cellIs" dxfId="2090" priority="2271" operator="greaterThan">
      <formula>0</formula>
    </cfRule>
  </conditionalFormatting>
  <conditionalFormatting sqref="V55:V56">
    <cfRule type="cellIs" dxfId="2089" priority="2260" operator="equal">
      <formula>8</formula>
    </cfRule>
    <cfRule type="cellIs" dxfId="2088" priority="2261" operator="equal">
      <formula>"S"</formula>
    </cfRule>
    <cfRule type="cellIs" dxfId="2087" priority="2262" operator="equal">
      <formula>4</formula>
    </cfRule>
    <cfRule type="cellIs" dxfId="2086" priority="2263" operator="equal">
      <formula>1</formula>
    </cfRule>
    <cfRule type="cellIs" dxfId="2085" priority="2264" operator="equal">
      <formula>"D"</formula>
    </cfRule>
    <cfRule type="cellIs" dxfId="2084" priority="2265" operator="equal">
      <formula>"V"</formula>
    </cfRule>
    <cfRule type="cellIs" dxfId="2083" priority="2266" operator="equal">
      <formula>8</formula>
    </cfRule>
    <cfRule type="cellIs" dxfId="2082" priority="2267" operator="equal">
      <formula>"N"</formula>
    </cfRule>
    <cfRule type="cellIs" dxfId="2081" priority="2268" operator="equal">
      <formula>"A"</formula>
    </cfRule>
    <cfRule type="cellIs" dxfId="2080" priority="2269" operator="equal">
      <formula>"M"</formula>
    </cfRule>
  </conditionalFormatting>
  <conditionalFormatting sqref="W55:X58">
    <cfRule type="cellIs" dxfId="2079" priority="2250" operator="equal">
      <formula>8</formula>
    </cfRule>
    <cfRule type="cellIs" dxfId="2078" priority="2251" operator="equal">
      <formula>"S"</formula>
    </cfRule>
    <cfRule type="cellIs" dxfId="2077" priority="2252" operator="equal">
      <formula>4</formula>
    </cfRule>
    <cfRule type="cellIs" dxfId="2076" priority="2253" operator="equal">
      <formula>1</formula>
    </cfRule>
    <cfRule type="cellIs" dxfId="2075" priority="2254" operator="equal">
      <formula>"D"</formula>
    </cfRule>
    <cfRule type="cellIs" dxfId="2074" priority="2255" operator="equal">
      <formula>"V"</formula>
    </cfRule>
    <cfRule type="cellIs" dxfId="2073" priority="2256" operator="equal">
      <formula>8</formula>
    </cfRule>
    <cfRule type="cellIs" dxfId="2072" priority="2257" operator="equal">
      <formula>"N"</formula>
    </cfRule>
    <cfRule type="cellIs" dxfId="2071" priority="2258" operator="equal">
      <formula>"A"</formula>
    </cfRule>
    <cfRule type="cellIs" dxfId="2070" priority="2259" operator="equal">
      <formula>"M"</formula>
    </cfRule>
  </conditionalFormatting>
  <conditionalFormatting sqref="AF55">
    <cfRule type="cellIs" dxfId="2069" priority="2240" operator="equal">
      <formula>8</formula>
    </cfRule>
    <cfRule type="cellIs" dxfId="2068" priority="2241" operator="equal">
      <formula>"S"</formula>
    </cfRule>
    <cfRule type="cellIs" dxfId="2067" priority="2242" operator="equal">
      <formula>4</formula>
    </cfRule>
    <cfRule type="cellIs" dxfId="2066" priority="2243" operator="equal">
      <formula>1</formula>
    </cfRule>
    <cfRule type="cellIs" dxfId="2065" priority="2244" operator="equal">
      <formula>"D"</formula>
    </cfRule>
    <cfRule type="cellIs" dxfId="2064" priority="2245" operator="equal">
      <formula>"V"</formula>
    </cfRule>
    <cfRule type="cellIs" dxfId="2063" priority="2246" operator="equal">
      <formula>8</formula>
    </cfRule>
    <cfRule type="cellIs" dxfId="2062" priority="2247" operator="equal">
      <formula>"N"</formula>
    </cfRule>
    <cfRule type="cellIs" dxfId="2061" priority="2248" operator="equal">
      <formula>"A"</formula>
    </cfRule>
    <cfRule type="cellIs" dxfId="2060" priority="2249" operator="equal">
      <formula>"M"</formula>
    </cfRule>
  </conditionalFormatting>
  <conditionalFormatting sqref="A55:AG60">
    <cfRule type="cellIs" dxfId="2059" priority="2239" operator="equal">
      <formula>"E"</formula>
    </cfRule>
  </conditionalFormatting>
  <conditionalFormatting sqref="A55:AF60">
    <cfRule type="cellIs" dxfId="2058" priority="2238" operator="equal">
      <formula>"L"</formula>
    </cfRule>
  </conditionalFormatting>
  <conditionalFormatting sqref="T64:X64 T87:AF87">
    <cfRule type="cellIs" dxfId="2057" priority="2215" operator="equal">
      <formula>8</formula>
    </cfRule>
    <cfRule type="cellIs" dxfId="2056" priority="2216" operator="equal">
      <formula>"S"</formula>
    </cfRule>
    <cfRule type="cellIs" dxfId="2055" priority="2217" operator="equal">
      <formula>4</formula>
    </cfRule>
    <cfRule type="cellIs" dxfId="2054" priority="2218" operator="equal">
      <formula>1</formula>
    </cfRule>
    <cfRule type="cellIs" dxfId="2053" priority="2219" operator="equal">
      <formula>"D"</formula>
    </cfRule>
    <cfRule type="cellIs" dxfId="2052" priority="2220" operator="equal">
      <formula>"V"</formula>
    </cfRule>
    <cfRule type="cellIs" dxfId="2051" priority="2221" operator="equal">
      <formula>8</formula>
    </cfRule>
    <cfRule type="cellIs" dxfId="2050" priority="2222" operator="equal">
      <formula>"N"</formula>
    </cfRule>
    <cfRule type="cellIs" dxfId="2049" priority="2223" operator="equal">
      <formula>"A"</formula>
    </cfRule>
    <cfRule type="cellIs" dxfId="2048" priority="2224" operator="equal">
      <formula>"M"</formula>
    </cfRule>
  </conditionalFormatting>
  <conditionalFormatting sqref="B87:S87">
    <cfRule type="cellIs" dxfId="2047" priority="2228" operator="equal">
      <formula>8</formula>
    </cfRule>
    <cfRule type="cellIs" dxfId="2046" priority="2229" operator="equal">
      <formula>"S"</formula>
    </cfRule>
    <cfRule type="cellIs" dxfId="2045" priority="2230" operator="equal">
      <formula>4</formula>
    </cfRule>
    <cfRule type="cellIs" dxfId="2044" priority="2231" operator="equal">
      <formula>1</formula>
    </cfRule>
    <cfRule type="cellIs" dxfId="2043" priority="2232" operator="equal">
      <formula>"D"</formula>
    </cfRule>
    <cfRule type="cellIs" dxfId="2042" priority="2233" operator="equal">
      <formula>"V"</formula>
    </cfRule>
    <cfRule type="cellIs" dxfId="2041" priority="2234" operator="equal">
      <formula>8</formula>
    </cfRule>
    <cfRule type="cellIs" dxfId="2040" priority="2235" operator="equal">
      <formula>"N"</formula>
    </cfRule>
    <cfRule type="cellIs" dxfId="2039" priority="2236" operator="equal">
      <formula>"A"</formula>
    </cfRule>
    <cfRule type="cellIs" dxfId="2038" priority="2237" operator="equal">
      <formula>"M"</formula>
    </cfRule>
  </conditionalFormatting>
  <conditionalFormatting sqref="AN87:AQ87">
    <cfRule type="cellIs" dxfId="2037" priority="2227" operator="greaterThan">
      <formula>0</formula>
    </cfRule>
  </conditionalFormatting>
  <conditionalFormatting sqref="AN87:AO87">
    <cfRule type="cellIs" dxfId="2036" priority="2226" operator="greaterThan">
      <formula>0</formula>
    </cfRule>
  </conditionalFormatting>
  <conditionalFormatting sqref="AP87:AQ87">
    <cfRule type="cellIs" dxfId="2035" priority="2225" operator="greaterThan">
      <formula>0</formula>
    </cfRule>
  </conditionalFormatting>
  <conditionalFormatting sqref="AH75:AS75 AH80:AS80">
    <cfRule type="cellIs" dxfId="2034" priority="2205" operator="equal">
      <formula>8</formula>
    </cfRule>
    <cfRule type="cellIs" dxfId="2033" priority="2206" operator="equal">
      <formula>"S"</formula>
    </cfRule>
    <cfRule type="cellIs" dxfId="2032" priority="2207" operator="equal">
      <formula>4</formula>
    </cfRule>
    <cfRule type="cellIs" dxfId="2031" priority="2208" operator="equal">
      <formula>1</formula>
    </cfRule>
    <cfRule type="cellIs" dxfId="2030" priority="2209" operator="equal">
      <formula>"D"</formula>
    </cfRule>
    <cfRule type="cellIs" dxfId="2029" priority="2210" operator="equal">
      <formula>"V"</formula>
    </cfRule>
    <cfRule type="cellIs" dxfId="2028" priority="2211" operator="equal">
      <formula>8</formula>
    </cfRule>
    <cfRule type="cellIs" dxfId="2027" priority="2212" operator="equal">
      <formula>"N"</formula>
    </cfRule>
    <cfRule type="cellIs" dxfId="2026" priority="2213" operator="equal">
      <formula>"A"</formula>
    </cfRule>
    <cfRule type="cellIs" dxfId="2025" priority="2214" operator="equal">
      <formula>"M"</formula>
    </cfRule>
  </conditionalFormatting>
  <conditionalFormatting sqref="B80:AF80 B75:AF75">
    <cfRule type="cellIs" dxfId="2024" priority="2195" operator="equal">
      <formula>8</formula>
    </cfRule>
    <cfRule type="cellIs" dxfId="2023" priority="2196" operator="equal">
      <formula>"S"</formula>
    </cfRule>
    <cfRule type="cellIs" dxfId="2022" priority="2197" operator="equal">
      <formula>4</formula>
    </cfRule>
    <cfRule type="cellIs" dxfId="2021" priority="2198" operator="equal">
      <formula>1</formula>
    </cfRule>
    <cfRule type="cellIs" dxfId="2020" priority="2199" operator="equal">
      <formula>"D"</formula>
    </cfRule>
    <cfRule type="cellIs" dxfId="2019" priority="2200" operator="equal">
      <formula>"V"</formula>
    </cfRule>
    <cfRule type="cellIs" dxfId="2018" priority="2201" operator="equal">
      <formula>8</formula>
    </cfRule>
    <cfRule type="cellIs" dxfId="2017" priority="2202" operator="equal">
      <formula>"N"</formula>
    </cfRule>
    <cfRule type="cellIs" dxfId="2016" priority="2203" operator="equal">
      <formula>"A"</formula>
    </cfRule>
    <cfRule type="cellIs" dxfId="2015" priority="2204" operator="equal">
      <formula>"M"</formula>
    </cfRule>
  </conditionalFormatting>
  <conditionalFormatting sqref="A63:AG63 A80:AG80 A87:AG88 B75:AG75 B64:AG64">
    <cfRule type="cellIs" dxfId="2014" priority="2194" operator="equal">
      <formula>"E"</formula>
    </cfRule>
  </conditionalFormatting>
  <conditionalFormatting sqref="A63:AF63 A80:AF80 A87:AF88 B75:AF75 B64:AF64">
    <cfRule type="cellIs" dxfId="2013" priority="2193" operator="equal">
      <formula>"L"</formula>
    </cfRule>
  </conditionalFormatting>
  <conditionalFormatting sqref="B68:U72 W68:AF68 W69:AE74 B65:AF67 B74:U74 F73:U73">
    <cfRule type="cellIs" dxfId="2012" priority="2183" operator="equal">
      <formula>8</formula>
    </cfRule>
    <cfRule type="cellIs" dxfId="2011" priority="2184" operator="equal">
      <formula>"S"</formula>
    </cfRule>
    <cfRule type="cellIs" dxfId="2010" priority="2185" operator="equal">
      <formula>4</formula>
    </cfRule>
    <cfRule type="cellIs" dxfId="2009" priority="2186" operator="equal">
      <formula>1</formula>
    </cfRule>
    <cfRule type="cellIs" dxfId="2008" priority="2187" operator="equal">
      <formula>"D"</formula>
    </cfRule>
    <cfRule type="cellIs" dxfId="2007" priority="2188" operator="equal">
      <formula>"V"</formula>
    </cfRule>
    <cfRule type="cellIs" dxfId="2006" priority="2189" operator="equal">
      <formula>8</formula>
    </cfRule>
    <cfRule type="cellIs" dxfId="2005" priority="2190" operator="equal">
      <formula>"N"</formula>
    </cfRule>
    <cfRule type="cellIs" dxfId="2004" priority="2191" operator="equal">
      <formula>"A"</formula>
    </cfRule>
    <cfRule type="cellIs" dxfId="2003" priority="2192" operator="equal">
      <formula>"M"</formula>
    </cfRule>
  </conditionalFormatting>
  <conditionalFormatting sqref="AN66:AN74 AP66:AP74">
    <cfRule type="cellIs" dxfId="2002" priority="2182" operator="greaterThan">
      <formula>0</formula>
    </cfRule>
  </conditionalFormatting>
  <conditionalFormatting sqref="AN66:AN74">
    <cfRule type="cellIs" dxfId="2001" priority="2181" operator="greaterThan">
      <formula>0</formula>
    </cfRule>
  </conditionalFormatting>
  <conditionalFormatting sqref="AP66:AP74">
    <cfRule type="cellIs" dxfId="2000" priority="2180" operator="greaterThan">
      <formula>0</formula>
    </cfRule>
  </conditionalFormatting>
  <conditionalFormatting sqref="AP65:AQ65 AQ66:AQ74">
    <cfRule type="cellIs" dxfId="1999" priority="2177" operator="greaterThan">
      <formula>0</formula>
    </cfRule>
  </conditionalFormatting>
  <conditionalFormatting sqref="AN65:AQ65 AO66:AO74 AQ66:AQ74">
    <cfRule type="cellIs" dxfId="1998" priority="2179" operator="greaterThan">
      <formula>0</formula>
    </cfRule>
  </conditionalFormatting>
  <conditionalFormatting sqref="AN65:AO65 AO66:AO74">
    <cfRule type="cellIs" dxfId="1997" priority="2178" operator="greaterThan">
      <formula>0</formula>
    </cfRule>
  </conditionalFormatting>
  <conditionalFormatting sqref="V68:V74">
    <cfRule type="cellIs" dxfId="1996" priority="2167" operator="equal">
      <formula>8</formula>
    </cfRule>
    <cfRule type="cellIs" dxfId="1995" priority="2168" operator="equal">
      <formula>"S"</formula>
    </cfRule>
    <cfRule type="cellIs" dxfId="1994" priority="2169" operator="equal">
      <formula>4</formula>
    </cfRule>
    <cfRule type="cellIs" dxfId="1993" priority="2170" operator="equal">
      <formula>1</formula>
    </cfRule>
    <cfRule type="cellIs" dxfId="1992" priority="2171" operator="equal">
      <formula>"D"</formula>
    </cfRule>
    <cfRule type="cellIs" dxfId="1991" priority="2172" operator="equal">
      <formula>"V"</formula>
    </cfRule>
    <cfRule type="cellIs" dxfId="1990" priority="2173" operator="equal">
      <formula>8</formula>
    </cfRule>
    <cfRule type="cellIs" dxfId="1989" priority="2174" operator="equal">
      <formula>"N"</formula>
    </cfRule>
    <cfRule type="cellIs" dxfId="1988" priority="2175" operator="equal">
      <formula>"A"</formula>
    </cfRule>
    <cfRule type="cellIs" dxfId="1987" priority="2176" operator="equal">
      <formula>"M"</formula>
    </cfRule>
  </conditionalFormatting>
  <conditionalFormatting sqref="AF69:AF74">
    <cfRule type="cellIs" dxfId="1986" priority="2157" operator="equal">
      <formula>8</formula>
    </cfRule>
    <cfRule type="cellIs" dxfId="1985" priority="2158" operator="equal">
      <formula>"S"</formula>
    </cfRule>
    <cfRule type="cellIs" dxfId="1984" priority="2159" operator="equal">
      <formula>4</formula>
    </cfRule>
    <cfRule type="cellIs" dxfId="1983" priority="2160" operator="equal">
      <formula>1</formula>
    </cfRule>
    <cfRule type="cellIs" dxfId="1982" priority="2161" operator="equal">
      <formula>"D"</formula>
    </cfRule>
    <cfRule type="cellIs" dxfId="1981" priority="2162" operator="equal">
      <formula>"V"</formula>
    </cfRule>
    <cfRule type="cellIs" dxfId="1980" priority="2163" operator="equal">
      <formula>8</formula>
    </cfRule>
    <cfRule type="cellIs" dxfId="1979" priority="2164" operator="equal">
      <formula>"N"</formula>
    </cfRule>
    <cfRule type="cellIs" dxfId="1978" priority="2165" operator="equal">
      <formula>"A"</formula>
    </cfRule>
    <cfRule type="cellIs" dxfId="1977" priority="2166" operator="equal">
      <formula>"M"</formula>
    </cfRule>
  </conditionalFormatting>
  <conditionalFormatting sqref="B65:AG72 B74:AG74 F73:AG73">
    <cfRule type="cellIs" dxfId="1976" priority="2156" operator="equal">
      <formula>"E"</formula>
    </cfRule>
  </conditionalFormatting>
  <conditionalFormatting sqref="B65:AF72 B74:AF74 F73:AF73">
    <cfRule type="cellIs" dxfId="1975" priority="2155" operator="equal">
      <formula>"L"</formula>
    </cfRule>
  </conditionalFormatting>
  <conditionalFormatting sqref="AB77:AE77 Z77">
    <cfRule type="cellIs" dxfId="1974" priority="2139" operator="equal">
      <formula>8</formula>
    </cfRule>
    <cfRule type="cellIs" dxfId="1973" priority="2140" operator="equal">
      <formula>"S"</formula>
    </cfRule>
    <cfRule type="cellIs" dxfId="1972" priority="2141" operator="equal">
      <formula>4</formula>
    </cfRule>
    <cfRule type="cellIs" dxfId="1971" priority="2142" operator="equal">
      <formula>1</formula>
    </cfRule>
    <cfRule type="cellIs" dxfId="1970" priority="2143" operator="equal">
      <formula>"D"</formula>
    </cfRule>
    <cfRule type="cellIs" dxfId="1969" priority="2144" operator="equal">
      <formula>"V"</formula>
    </cfRule>
    <cfRule type="cellIs" dxfId="1968" priority="2145" operator="equal">
      <formula>8</formula>
    </cfRule>
    <cfRule type="cellIs" dxfId="1967" priority="2146" operator="equal">
      <formula>"N"</formula>
    </cfRule>
    <cfRule type="cellIs" dxfId="1966" priority="2147" operator="equal">
      <formula>"A"</formula>
    </cfRule>
    <cfRule type="cellIs" dxfId="1965" priority="2148" operator="equal">
      <formula>"M"</formula>
    </cfRule>
  </conditionalFormatting>
  <conditionalFormatting sqref="W76:AE76 B76:U79 W78:AE79 W77:Y77">
    <cfRule type="cellIs" dxfId="1964" priority="2129" operator="equal">
      <formula>8</formula>
    </cfRule>
    <cfRule type="cellIs" dxfId="1963" priority="2130" operator="equal">
      <formula>"S"</formula>
    </cfRule>
    <cfRule type="cellIs" dxfId="1962" priority="2131" operator="equal">
      <formula>4</formula>
    </cfRule>
    <cfRule type="cellIs" dxfId="1961" priority="2132" operator="equal">
      <formula>1</formula>
    </cfRule>
    <cfRule type="cellIs" dxfId="1960" priority="2133" operator="equal">
      <formula>"D"</formula>
    </cfRule>
    <cfRule type="cellIs" dxfId="1959" priority="2134" operator="equal">
      <formula>"V"</formula>
    </cfRule>
    <cfRule type="cellIs" dxfId="1958" priority="2135" operator="equal">
      <formula>8</formula>
    </cfRule>
    <cfRule type="cellIs" dxfId="1957" priority="2136" operator="equal">
      <formula>"N"</formula>
    </cfRule>
    <cfRule type="cellIs" dxfId="1956" priority="2137" operator="equal">
      <formula>"A"</formula>
    </cfRule>
    <cfRule type="cellIs" dxfId="1955" priority="2138" operator="equal">
      <formula>"M"</formula>
    </cfRule>
  </conditionalFormatting>
  <conditionalFormatting sqref="AP76:AP79 AN76:AN79">
    <cfRule type="cellIs" dxfId="1954" priority="2128" operator="greaterThan">
      <formula>0</formula>
    </cfRule>
  </conditionalFormatting>
  <conditionalFormatting sqref="AN76:AN79">
    <cfRule type="cellIs" dxfId="1953" priority="2127" operator="greaterThan">
      <formula>0</formula>
    </cfRule>
  </conditionalFormatting>
  <conditionalFormatting sqref="AP76:AP79">
    <cfRule type="cellIs" dxfId="1952" priority="2126" operator="greaterThan">
      <formula>0</formula>
    </cfRule>
  </conditionalFormatting>
  <conditionalFormatting sqref="AQ76:AQ79">
    <cfRule type="cellIs" dxfId="1951" priority="2123" operator="greaterThan">
      <formula>0</formula>
    </cfRule>
  </conditionalFormatting>
  <conditionalFormatting sqref="AQ76:AQ79 AO76:AO79">
    <cfRule type="cellIs" dxfId="1950" priority="2125" operator="greaterThan">
      <formula>0</formula>
    </cfRule>
  </conditionalFormatting>
  <conditionalFormatting sqref="AO76:AO79">
    <cfRule type="cellIs" dxfId="1949" priority="2124" operator="greaterThan">
      <formula>0</formula>
    </cfRule>
  </conditionalFormatting>
  <conditionalFormatting sqref="V76:V79">
    <cfRule type="cellIs" dxfId="1948" priority="2113" operator="equal">
      <formula>8</formula>
    </cfRule>
    <cfRule type="cellIs" dxfId="1947" priority="2114" operator="equal">
      <formula>"S"</formula>
    </cfRule>
    <cfRule type="cellIs" dxfId="1946" priority="2115" operator="equal">
      <formula>4</formula>
    </cfRule>
    <cfRule type="cellIs" dxfId="1945" priority="2116" operator="equal">
      <formula>1</formula>
    </cfRule>
    <cfRule type="cellIs" dxfId="1944" priority="2117" operator="equal">
      <formula>"D"</formula>
    </cfRule>
    <cfRule type="cellIs" dxfId="1943" priority="2118" operator="equal">
      <formula>"V"</formula>
    </cfRule>
    <cfRule type="cellIs" dxfId="1942" priority="2119" operator="equal">
      <formula>8</formula>
    </cfRule>
    <cfRule type="cellIs" dxfId="1941" priority="2120" operator="equal">
      <formula>"N"</formula>
    </cfRule>
    <cfRule type="cellIs" dxfId="1940" priority="2121" operator="equal">
      <formula>"A"</formula>
    </cfRule>
    <cfRule type="cellIs" dxfId="1939" priority="2122" operator="equal">
      <formula>"M"</formula>
    </cfRule>
  </conditionalFormatting>
  <conditionalFormatting sqref="AF76:AF79">
    <cfRule type="cellIs" dxfId="1938" priority="2103" operator="equal">
      <formula>8</formula>
    </cfRule>
    <cfRule type="cellIs" dxfId="1937" priority="2104" operator="equal">
      <formula>"S"</formula>
    </cfRule>
    <cfRule type="cellIs" dxfId="1936" priority="2105" operator="equal">
      <formula>4</formula>
    </cfRule>
    <cfRule type="cellIs" dxfId="1935" priority="2106" operator="equal">
      <formula>1</formula>
    </cfRule>
    <cfRule type="cellIs" dxfId="1934" priority="2107" operator="equal">
      <formula>"D"</formula>
    </cfRule>
    <cfRule type="cellIs" dxfId="1933" priority="2108" operator="equal">
      <formula>"V"</formula>
    </cfRule>
    <cfRule type="cellIs" dxfId="1932" priority="2109" operator="equal">
      <formula>8</formula>
    </cfRule>
    <cfRule type="cellIs" dxfId="1931" priority="2110" operator="equal">
      <formula>"N"</formula>
    </cfRule>
    <cfRule type="cellIs" dxfId="1930" priority="2111" operator="equal">
      <formula>"A"</formula>
    </cfRule>
    <cfRule type="cellIs" dxfId="1929" priority="2112" operator="equal">
      <formula>"M"</formula>
    </cfRule>
  </conditionalFormatting>
  <conditionalFormatting sqref="B76:AG76 AB77:AG77 B77:Z77 A79:AG79 B78:AG78">
    <cfRule type="cellIs" dxfId="1928" priority="2102" operator="equal">
      <formula>"E"</formula>
    </cfRule>
  </conditionalFormatting>
  <conditionalFormatting sqref="B76:AF76 AB77:AF77 B77:Z77 A79:AF79 B78:AF78">
    <cfRule type="cellIs" dxfId="1927" priority="2101" operator="equal">
      <formula>"L"</formula>
    </cfRule>
  </conditionalFormatting>
  <conditionalFormatting sqref="AA77">
    <cfRule type="cellIs" dxfId="1926" priority="2091" operator="equal">
      <formula>8</formula>
    </cfRule>
    <cfRule type="cellIs" dxfId="1925" priority="2092" operator="equal">
      <formula>"S"</formula>
    </cfRule>
    <cfRule type="cellIs" dxfId="1924" priority="2093" operator="equal">
      <formula>4</formula>
    </cfRule>
    <cfRule type="cellIs" dxfId="1923" priority="2094" operator="equal">
      <formula>1</formula>
    </cfRule>
    <cfRule type="cellIs" dxfId="1922" priority="2095" operator="equal">
      <formula>"D"</formula>
    </cfRule>
    <cfRule type="cellIs" dxfId="1921" priority="2096" operator="equal">
      <formula>"V"</formula>
    </cfRule>
    <cfRule type="cellIs" dxfId="1920" priority="2097" operator="equal">
      <formula>8</formula>
    </cfRule>
    <cfRule type="cellIs" dxfId="1919" priority="2098" operator="equal">
      <formula>"N"</formula>
    </cfRule>
    <cfRule type="cellIs" dxfId="1918" priority="2099" operator="equal">
      <formula>"A"</formula>
    </cfRule>
    <cfRule type="cellIs" dxfId="1917" priority="2100" operator="equal">
      <formula>"M"</formula>
    </cfRule>
  </conditionalFormatting>
  <conditionalFormatting sqref="AA77">
    <cfRule type="cellIs" dxfId="1916" priority="2090" operator="equal">
      <formula>"E"</formula>
    </cfRule>
  </conditionalFormatting>
  <conditionalFormatting sqref="AA77">
    <cfRule type="cellIs" dxfId="1915" priority="2089" operator="equal">
      <formula>"L"</formula>
    </cfRule>
  </conditionalFormatting>
  <conditionalFormatting sqref="Y82:AF82 T82:U82">
    <cfRule type="cellIs" dxfId="1914" priority="2079" operator="equal">
      <formula>8</formula>
    </cfRule>
    <cfRule type="cellIs" dxfId="1913" priority="2080" operator="equal">
      <formula>"S"</formula>
    </cfRule>
    <cfRule type="cellIs" dxfId="1912" priority="2081" operator="equal">
      <formula>4</formula>
    </cfRule>
    <cfRule type="cellIs" dxfId="1911" priority="2082" operator="equal">
      <formula>1</formula>
    </cfRule>
    <cfRule type="cellIs" dxfId="1910" priority="2083" operator="equal">
      <formula>"D"</formula>
    </cfRule>
    <cfRule type="cellIs" dxfId="1909" priority="2084" operator="equal">
      <formula>"V"</formula>
    </cfRule>
    <cfRule type="cellIs" dxfId="1908" priority="2085" operator="equal">
      <formula>8</formula>
    </cfRule>
    <cfRule type="cellIs" dxfId="1907" priority="2086" operator="equal">
      <formula>"N"</formula>
    </cfRule>
    <cfRule type="cellIs" dxfId="1906" priority="2087" operator="equal">
      <formula>"A"</formula>
    </cfRule>
    <cfRule type="cellIs" dxfId="1905" priority="2088" operator="equal">
      <formula>"M"</formula>
    </cfRule>
  </conditionalFormatting>
  <conditionalFormatting sqref="B81:U81 B85:AF86 B82:S82 Y81:AE81 B83:V84 Y83:AF84">
    <cfRule type="cellIs" dxfId="1904" priority="2069" operator="equal">
      <formula>8</formula>
    </cfRule>
    <cfRule type="cellIs" dxfId="1903" priority="2070" operator="equal">
      <formula>"S"</formula>
    </cfRule>
    <cfRule type="cellIs" dxfId="1902" priority="2071" operator="equal">
      <formula>4</formula>
    </cfRule>
    <cfRule type="cellIs" dxfId="1901" priority="2072" operator="equal">
      <formula>1</formula>
    </cfRule>
    <cfRule type="cellIs" dxfId="1900" priority="2073" operator="equal">
      <formula>"D"</formula>
    </cfRule>
    <cfRule type="cellIs" dxfId="1899" priority="2074" operator="equal">
      <formula>"V"</formula>
    </cfRule>
    <cfRule type="cellIs" dxfId="1898" priority="2075" operator="equal">
      <formula>8</formula>
    </cfRule>
    <cfRule type="cellIs" dxfId="1897" priority="2076" operator="equal">
      <formula>"N"</formula>
    </cfRule>
    <cfRule type="cellIs" dxfId="1896" priority="2077" operator="equal">
      <formula>"A"</formula>
    </cfRule>
    <cfRule type="cellIs" dxfId="1895" priority="2078" operator="equal">
      <formula>"M"</formula>
    </cfRule>
  </conditionalFormatting>
  <conditionalFormatting sqref="AN81:AN86 AP81:AP86">
    <cfRule type="cellIs" dxfId="1894" priority="2068" operator="greaterThan">
      <formula>0</formula>
    </cfRule>
  </conditionalFormatting>
  <conditionalFormatting sqref="AN81:AN86">
    <cfRule type="cellIs" dxfId="1893" priority="2067" operator="greaterThan">
      <formula>0</formula>
    </cfRule>
  </conditionalFormatting>
  <conditionalFormatting sqref="AP81:AP86">
    <cfRule type="cellIs" dxfId="1892" priority="2066" operator="greaterThan">
      <formula>0</formula>
    </cfRule>
  </conditionalFormatting>
  <conditionalFormatting sqref="AQ81:AQ86">
    <cfRule type="cellIs" dxfId="1891" priority="2063" operator="greaterThan">
      <formula>0</formula>
    </cfRule>
  </conditionalFormatting>
  <conditionalFormatting sqref="AO81:AO86 AQ81:AQ86">
    <cfRule type="cellIs" dxfId="1890" priority="2065" operator="greaterThan">
      <formula>0</formula>
    </cfRule>
  </conditionalFormatting>
  <conditionalFormatting sqref="AO81:AO86">
    <cfRule type="cellIs" dxfId="1889" priority="2064" operator="greaterThan">
      <formula>0</formula>
    </cfRule>
  </conditionalFormatting>
  <conditionalFormatting sqref="V81:V82">
    <cfRule type="cellIs" dxfId="1888" priority="2053" operator="equal">
      <formula>8</formula>
    </cfRule>
    <cfRule type="cellIs" dxfId="1887" priority="2054" operator="equal">
      <formula>"S"</formula>
    </cfRule>
    <cfRule type="cellIs" dxfId="1886" priority="2055" operator="equal">
      <formula>4</formula>
    </cfRule>
    <cfRule type="cellIs" dxfId="1885" priority="2056" operator="equal">
      <formula>1</formula>
    </cfRule>
    <cfRule type="cellIs" dxfId="1884" priority="2057" operator="equal">
      <formula>"D"</formula>
    </cfRule>
    <cfRule type="cellIs" dxfId="1883" priority="2058" operator="equal">
      <formula>"V"</formula>
    </cfRule>
    <cfRule type="cellIs" dxfId="1882" priority="2059" operator="equal">
      <formula>8</formula>
    </cfRule>
    <cfRule type="cellIs" dxfId="1881" priority="2060" operator="equal">
      <formula>"N"</formula>
    </cfRule>
    <cfRule type="cellIs" dxfId="1880" priority="2061" operator="equal">
      <formula>"A"</formula>
    </cfRule>
    <cfRule type="cellIs" dxfId="1879" priority="2062" operator="equal">
      <formula>"M"</formula>
    </cfRule>
  </conditionalFormatting>
  <conditionalFormatting sqref="W81:X84">
    <cfRule type="cellIs" dxfId="1878" priority="2043" operator="equal">
      <formula>8</formula>
    </cfRule>
    <cfRule type="cellIs" dxfId="1877" priority="2044" operator="equal">
      <formula>"S"</formula>
    </cfRule>
    <cfRule type="cellIs" dxfId="1876" priority="2045" operator="equal">
      <formula>4</formula>
    </cfRule>
    <cfRule type="cellIs" dxfId="1875" priority="2046" operator="equal">
      <formula>1</formula>
    </cfRule>
    <cfRule type="cellIs" dxfId="1874" priority="2047" operator="equal">
      <formula>"D"</formula>
    </cfRule>
    <cfRule type="cellIs" dxfId="1873" priority="2048" operator="equal">
      <formula>"V"</formula>
    </cfRule>
    <cfRule type="cellIs" dxfId="1872" priority="2049" operator="equal">
      <formula>8</formula>
    </cfRule>
    <cfRule type="cellIs" dxfId="1871" priority="2050" operator="equal">
      <formula>"N"</formula>
    </cfRule>
    <cfRule type="cellIs" dxfId="1870" priority="2051" operator="equal">
      <formula>"A"</formula>
    </cfRule>
    <cfRule type="cellIs" dxfId="1869" priority="2052" operator="equal">
      <formula>"M"</formula>
    </cfRule>
  </conditionalFormatting>
  <conditionalFormatting sqref="AF81">
    <cfRule type="cellIs" dxfId="1868" priority="2033" operator="equal">
      <formula>8</formula>
    </cfRule>
    <cfRule type="cellIs" dxfId="1867" priority="2034" operator="equal">
      <formula>"S"</formula>
    </cfRule>
    <cfRule type="cellIs" dxfId="1866" priority="2035" operator="equal">
      <formula>4</formula>
    </cfRule>
    <cfRule type="cellIs" dxfId="1865" priority="2036" operator="equal">
      <formula>1</formula>
    </cfRule>
    <cfRule type="cellIs" dxfId="1864" priority="2037" operator="equal">
      <formula>"D"</formula>
    </cfRule>
    <cfRule type="cellIs" dxfId="1863" priority="2038" operator="equal">
      <formula>"V"</formula>
    </cfRule>
    <cfRule type="cellIs" dxfId="1862" priority="2039" operator="equal">
      <formula>8</formula>
    </cfRule>
    <cfRule type="cellIs" dxfId="1861" priority="2040" operator="equal">
      <formula>"N"</formula>
    </cfRule>
    <cfRule type="cellIs" dxfId="1860" priority="2041" operator="equal">
      <formula>"A"</formula>
    </cfRule>
    <cfRule type="cellIs" dxfId="1859" priority="2042" operator="equal">
      <formula>"M"</formula>
    </cfRule>
  </conditionalFormatting>
  <conditionalFormatting sqref="A81:AG86">
    <cfRule type="cellIs" dxfId="1858" priority="2032" operator="equal">
      <formula>"E"</formula>
    </cfRule>
  </conditionalFormatting>
  <conditionalFormatting sqref="A81:AF86">
    <cfRule type="cellIs" dxfId="1857" priority="2031" operator="equal">
      <formula>"L"</formula>
    </cfRule>
  </conditionalFormatting>
  <conditionalFormatting sqref="T90:X90 T113:AF113">
    <cfRule type="cellIs" dxfId="1856" priority="2008" operator="equal">
      <formula>8</formula>
    </cfRule>
    <cfRule type="cellIs" dxfId="1855" priority="2009" operator="equal">
      <formula>"S"</formula>
    </cfRule>
    <cfRule type="cellIs" dxfId="1854" priority="2010" operator="equal">
      <formula>4</formula>
    </cfRule>
    <cfRule type="cellIs" dxfId="1853" priority="2011" operator="equal">
      <formula>1</formula>
    </cfRule>
    <cfRule type="cellIs" dxfId="1852" priority="2012" operator="equal">
      <formula>"D"</formula>
    </cfRule>
    <cfRule type="cellIs" dxfId="1851" priority="2013" operator="equal">
      <formula>"V"</formula>
    </cfRule>
    <cfRule type="cellIs" dxfId="1850" priority="2014" operator="equal">
      <formula>8</formula>
    </cfRule>
    <cfRule type="cellIs" dxfId="1849" priority="2015" operator="equal">
      <formula>"N"</formula>
    </cfRule>
    <cfRule type="cellIs" dxfId="1848" priority="2016" operator="equal">
      <formula>"A"</formula>
    </cfRule>
    <cfRule type="cellIs" dxfId="1847" priority="2017" operator="equal">
      <formula>"M"</formula>
    </cfRule>
  </conditionalFormatting>
  <conditionalFormatting sqref="B113:S113">
    <cfRule type="cellIs" dxfId="1846" priority="2021" operator="equal">
      <formula>8</formula>
    </cfRule>
    <cfRule type="cellIs" dxfId="1845" priority="2022" operator="equal">
      <formula>"S"</formula>
    </cfRule>
    <cfRule type="cellIs" dxfId="1844" priority="2023" operator="equal">
      <formula>4</formula>
    </cfRule>
    <cfRule type="cellIs" dxfId="1843" priority="2024" operator="equal">
      <formula>1</formula>
    </cfRule>
    <cfRule type="cellIs" dxfId="1842" priority="2025" operator="equal">
      <formula>"D"</formula>
    </cfRule>
    <cfRule type="cellIs" dxfId="1841" priority="2026" operator="equal">
      <formula>"V"</formula>
    </cfRule>
    <cfRule type="cellIs" dxfId="1840" priority="2027" operator="equal">
      <formula>8</formula>
    </cfRule>
    <cfRule type="cellIs" dxfId="1839" priority="2028" operator="equal">
      <formula>"N"</formula>
    </cfRule>
    <cfRule type="cellIs" dxfId="1838" priority="2029" operator="equal">
      <formula>"A"</formula>
    </cfRule>
    <cfRule type="cellIs" dxfId="1837" priority="2030" operator="equal">
      <formula>"M"</formula>
    </cfRule>
  </conditionalFormatting>
  <conditionalFormatting sqref="AN113:AQ113">
    <cfRule type="cellIs" dxfId="1836" priority="2020" operator="greaterThan">
      <formula>0</formula>
    </cfRule>
  </conditionalFormatting>
  <conditionalFormatting sqref="AN113:AO113">
    <cfRule type="cellIs" dxfId="1835" priority="2019" operator="greaterThan">
      <formula>0</formula>
    </cfRule>
  </conditionalFormatting>
  <conditionalFormatting sqref="AP113:AQ113">
    <cfRule type="cellIs" dxfId="1834" priority="2018" operator="greaterThan">
      <formula>0</formula>
    </cfRule>
  </conditionalFormatting>
  <conditionalFormatting sqref="AH101:AS101 AH106:AS106">
    <cfRule type="cellIs" dxfId="1833" priority="1998" operator="equal">
      <formula>8</formula>
    </cfRule>
    <cfRule type="cellIs" dxfId="1832" priority="1999" operator="equal">
      <formula>"S"</formula>
    </cfRule>
    <cfRule type="cellIs" dxfId="1831" priority="2000" operator="equal">
      <formula>4</formula>
    </cfRule>
    <cfRule type="cellIs" dxfId="1830" priority="2001" operator="equal">
      <formula>1</formula>
    </cfRule>
    <cfRule type="cellIs" dxfId="1829" priority="2002" operator="equal">
      <formula>"D"</formula>
    </cfRule>
    <cfRule type="cellIs" dxfId="1828" priority="2003" operator="equal">
      <formula>"V"</formula>
    </cfRule>
    <cfRule type="cellIs" dxfId="1827" priority="2004" operator="equal">
      <formula>8</formula>
    </cfRule>
    <cfRule type="cellIs" dxfId="1826" priority="2005" operator="equal">
      <formula>"N"</formula>
    </cfRule>
    <cfRule type="cellIs" dxfId="1825" priority="2006" operator="equal">
      <formula>"A"</formula>
    </cfRule>
    <cfRule type="cellIs" dxfId="1824" priority="2007" operator="equal">
      <formula>"M"</formula>
    </cfRule>
  </conditionalFormatting>
  <conditionalFormatting sqref="B101:AF101 B106:AF106">
    <cfRule type="cellIs" dxfId="1823" priority="1988" operator="equal">
      <formula>8</formula>
    </cfRule>
    <cfRule type="cellIs" dxfId="1822" priority="1989" operator="equal">
      <formula>"S"</formula>
    </cfRule>
    <cfRule type="cellIs" dxfId="1821" priority="1990" operator="equal">
      <formula>4</formula>
    </cfRule>
    <cfRule type="cellIs" dxfId="1820" priority="1991" operator="equal">
      <formula>1</formula>
    </cfRule>
    <cfRule type="cellIs" dxfId="1819" priority="1992" operator="equal">
      <formula>"D"</formula>
    </cfRule>
    <cfRule type="cellIs" dxfId="1818" priority="1993" operator="equal">
      <formula>"V"</formula>
    </cfRule>
    <cfRule type="cellIs" dxfId="1817" priority="1994" operator="equal">
      <formula>8</formula>
    </cfRule>
    <cfRule type="cellIs" dxfId="1816" priority="1995" operator="equal">
      <formula>"N"</formula>
    </cfRule>
    <cfRule type="cellIs" dxfId="1815" priority="1996" operator="equal">
      <formula>"A"</formula>
    </cfRule>
    <cfRule type="cellIs" dxfId="1814" priority="1997" operator="equal">
      <formula>"M"</formula>
    </cfRule>
  </conditionalFormatting>
  <conditionalFormatting sqref="A89:AG89 B101:AG101 A106:AG106 A113:AG114 B90:AG90">
    <cfRule type="cellIs" dxfId="1813" priority="1987" operator="equal">
      <formula>"E"</formula>
    </cfRule>
  </conditionalFormatting>
  <conditionalFormatting sqref="A89:AF89 B101:AF101 A106:AF106 A113:AF114 B90:AF90">
    <cfRule type="cellIs" dxfId="1812" priority="1986" operator="equal">
      <formula>"L"</formula>
    </cfRule>
  </conditionalFormatting>
  <conditionalFormatting sqref="B94:U100 W94:AF94 W95:AE100 B91:AF93">
    <cfRule type="cellIs" dxfId="1811" priority="1976" operator="equal">
      <formula>8</formula>
    </cfRule>
    <cfRule type="cellIs" dxfId="1810" priority="1977" operator="equal">
      <formula>"S"</formula>
    </cfRule>
    <cfRule type="cellIs" dxfId="1809" priority="1978" operator="equal">
      <formula>4</formula>
    </cfRule>
    <cfRule type="cellIs" dxfId="1808" priority="1979" operator="equal">
      <formula>1</formula>
    </cfRule>
    <cfRule type="cellIs" dxfId="1807" priority="1980" operator="equal">
      <formula>"D"</formula>
    </cfRule>
    <cfRule type="cellIs" dxfId="1806" priority="1981" operator="equal">
      <formula>"V"</formula>
    </cfRule>
    <cfRule type="cellIs" dxfId="1805" priority="1982" operator="equal">
      <formula>8</formula>
    </cfRule>
    <cfRule type="cellIs" dxfId="1804" priority="1983" operator="equal">
      <formula>"N"</formula>
    </cfRule>
    <cfRule type="cellIs" dxfId="1803" priority="1984" operator="equal">
      <formula>"A"</formula>
    </cfRule>
    <cfRule type="cellIs" dxfId="1802" priority="1985" operator="equal">
      <formula>"M"</formula>
    </cfRule>
  </conditionalFormatting>
  <conditionalFormatting sqref="AN92:AN100 AP92:AP100">
    <cfRule type="cellIs" dxfId="1801" priority="1975" operator="greaterThan">
      <formula>0</formula>
    </cfRule>
  </conditionalFormatting>
  <conditionalFormatting sqref="AN92:AN100">
    <cfRule type="cellIs" dxfId="1800" priority="1974" operator="greaterThan">
      <formula>0</formula>
    </cfRule>
  </conditionalFormatting>
  <conditionalFormatting sqref="AP92:AP100">
    <cfRule type="cellIs" dxfId="1799" priority="1973" operator="greaterThan">
      <formula>0</formula>
    </cfRule>
  </conditionalFormatting>
  <conditionalFormatting sqref="AP91:AQ91 AQ92:AQ100">
    <cfRule type="cellIs" dxfId="1798" priority="1970" operator="greaterThan">
      <formula>0</formula>
    </cfRule>
  </conditionalFormatting>
  <conditionalFormatting sqref="AN91:AQ91 AO92:AO100 AQ92:AQ100">
    <cfRule type="cellIs" dxfId="1797" priority="1972" operator="greaterThan">
      <formula>0</formula>
    </cfRule>
  </conditionalFormatting>
  <conditionalFormatting sqref="AN91:AO91 AO92:AO100">
    <cfRule type="cellIs" dxfId="1796" priority="1971" operator="greaterThan">
      <formula>0</formula>
    </cfRule>
  </conditionalFormatting>
  <conditionalFormatting sqref="V94:V100">
    <cfRule type="cellIs" dxfId="1795" priority="1960" operator="equal">
      <formula>8</formula>
    </cfRule>
    <cfRule type="cellIs" dxfId="1794" priority="1961" operator="equal">
      <formula>"S"</formula>
    </cfRule>
    <cfRule type="cellIs" dxfId="1793" priority="1962" operator="equal">
      <formula>4</formula>
    </cfRule>
    <cfRule type="cellIs" dxfId="1792" priority="1963" operator="equal">
      <formula>1</formula>
    </cfRule>
    <cfRule type="cellIs" dxfId="1791" priority="1964" operator="equal">
      <formula>"D"</formula>
    </cfRule>
    <cfRule type="cellIs" dxfId="1790" priority="1965" operator="equal">
      <formula>"V"</formula>
    </cfRule>
    <cfRule type="cellIs" dxfId="1789" priority="1966" operator="equal">
      <formula>8</formula>
    </cfRule>
    <cfRule type="cellIs" dxfId="1788" priority="1967" operator="equal">
      <formula>"N"</formula>
    </cfRule>
    <cfRule type="cellIs" dxfId="1787" priority="1968" operator="equal">
      <formula>"A"</formula>
    </cfRule>
    <cfRule type="cellIs" dxfId="1786" priority="1969" operator="equal">
      <formula>"M"</formula>
    </cfRule>
  </conditionalFormatting>
  <conditionalFormatting sqref="AF95:AF100">
    <cfRule type="cellIs" dxfId="1785" priority="1950" operator="equal">
      <formula>8</formula>
    </cfRule>
    <cfRule type="cellIs" dxfId="1784" priority="1951" operator="equal">
      <formula>"S"</formula>
    </cfRule>
    <cfRule type="cellIs" dxfId="1783" priority="1952" operator="equal">
      <formula>4</formula>
    </cfRule>
    <cfRule type="cellIs" dxfId="1782" priority="1953" operator="equal">
      <formula>1</formula>
    </cfRule>
    <cfRule type="cellIs" dxfId="1781" priority="1954" operator="equal">
      <formula>"D"</formula>
    </cfRule>
    <cfRule type="cellIs" dxfId="1780" priority="1955" operator="equal">
      <formula>"V"</formula>
    </cfRule>
    <cfRule type="cellIs" dxfId="1779" priority="1956" operator="equal">
      <formula>8</formula>
    </cfRule>
    <cfRule type="cellIs" dxfId="1778" priority="1957" operator="equal">
      <formula>"N"</formula>
    </cfRule>
    <cfRule type="cellIs" dxfId="1777" priority="1958" operator="equal">
      <formula>"A"</formula>
    </cfRule>
    <cfRule type="cellIs" dxfId="1776" priority="1959" operator="equal">
      <formula>"M"</formula>
    </cfRule>
  </conditionalFormatting>
  <conditionalFormatting sqref="B91:AG100">
    <cfRule type="cellIs" dxfId="1775" priority="1949" operator="equal">
      <formula>"E"</formula>
    </cfRule>
  </conditionalFormatting>
  <conditionalFormatting sqref="B91:AF100">
    <cfRule type="cellIs" dxfId="1774" priority="1948" operator="equal">
      <formula>"L"</formula>
    </cfRule>
  </conditionalFormatting>
  <conditionalFormatting sqref="AB103:AE103 Z103">
    <cfRule type="cellIs" dxfId="1773" priority="1932" operator="equal">
      <formula>8</formula>
    </cfRule>
    <cfRule type="cellIs" dxfId="1772" priority="1933" operator="equal">
      <formula>"S"</formula>
    </cfRule>
    <cfRule type="cellIs" dxfId="1771" priority="1934" operator="equal">
      <formula>4</formula>
    </cfRule>
    <cfRule type="cellIs" dxfId="1770" priority="1935" operator="equal">
      <formula>1</formula>
    </cfRule>
    <cfRule type="cellIs" dxfId="1769" priority="1936" operator="equal">
      <formula>"D"</formula>
    </cfRule>
    <cfRule type="cellIs" dxfId="1768" priority="1937" operator="equal">
      <formula>"V"</formula>
    </cfRule>
    <cfRule type="cellIs" dxfId="1767" priority="1938" operator="equal">
      <formula>8</formula>
    </cfRule>
    <cfRule type="cellIs" dxfId="1766" priority="1939" operator="equal">
      <formula>"N"</formula>
    </cfRule>
    <cfRule type="cellIs" dxfId="1765" priority="1940" operator="equal">
      <formula>"A"</formula>
    </cfRule>
    <cfRule type="cellIs" dxfId="1764" priority="1941" operator="equal">
      <formula>"M"</formula>
    </cfRule>
  </conditionalFormatting>
  <conditionalFormatting sqref="W102:AE102 B102:U105 W104:AE105 W103:Y103">
    <cfRule type="cellIs" dxfId="1763" priority="1922" operator="equal">
      <formula>8</formula>
    </cfRule>
    <cfRule type="cellIs" dxfId="1762" priority="1923" operator="equal">
      <formula>"S"</formula>
    </cfRule>
    <cfRule type="cellIs" dxfId="1761" priority="1924" operator="equal">
      <formula>4</formula>
    </cfRule>
    <cfRule type="cellIs" dxfId="1760" priority="1925" operator="equal">
      <formula>1</formula>
    </cfRule>
    <cfRule type="cellIs" dxfId="1759" priority="1926" operator="equal">
      <formula>"D"</formula>
    </cfRule>
    <cfRule type="cellIs" dxfId="1758" priority="1927" operator="equal">
      <formula>"V"</formula>
    </cfRule>
    <cfRule type="cellIs" dxfId="1757" priority="1928" operator="equal">
      <formula>8</formula>
    </cfRule>
    <cfRule type="cellIs" dxfId="1756" priority="1929" operator="equal">
      <formula>"N"</formula>
    </cfRule>
    <cfRule type="cellIs" dxfId="1755" priority="1930" operator="equal">
      <formula>"A"</formula>
    </cfRule>
    <cfRule type="cellIs" dxfId="1754" priority="1931" operator="equal">
      <formula>"M"</formula>
    </cfRule>
  </conditionalFormatting>
  <conditionalFormatting sqref="AP102:AP105 AN102:AN105">
    <cfRule type="cellIs" dxfId="1753" priority="1921" operator="greaterThan">
      <formula>0</formula>
    </cfRule>
  </conditionalFormatting>
  <conditionalFormatting sqref="AN102:AN105">
    <cfRule type="cellIs" dxfId="1752" priority="1920" operator="greaterThan">
      <formula>0</formula>
    </cfRule>
  </conditionalFormatting>
  <conditionalFormatting sqref="AP102:AP105">
    <cfRule type="cellIs" dxfId="1751" priority="1919" operator="greaterThan">
      <formula>0</formula>
    </cfRule>
  </conditionalFormatting>
  <conditionalFormatting sqref="AQ102:AQ105">
    <cfRule type="cellIs" dxfId="1750" priority="1916" operator="greaterThan">
      <formula>0</formula>
    </cfRule>
  </conditionalFormatting>
  <conditionalFormatting sqref="AQ102:AQ105 AO102:AO105">
    <cfRule type="cellIs" dxfId="1749" priority="1918" operator="greaterThan">
      <formula>0</formula>
    </cfRule>
  </conditionalFormatting>
  <conditionalFormatting sqref="AO102:AO105">
    <cfRule type="cellIs" dxfId="1748" priority="1917" operator="greaterThan">
      <formula>0</formula>
    </cfRule>
  </conditionalFormatting>
  <conditionalFormatting sqref="V102:V105">
    <cfRule type="cellIs" dxfId="1747" priority="1906" operator="equal">
      <formula>8</formula>
    </cfRule>
    <cfRule type="cellIs" dxfId="1746" priority="1907" operator="equal">
      <formula>"S"</formula>
    </cfRule>
    <cfRule type="cellIs" dxfId="1745" priority="1908" operator="equal">
      <formula>4</formula>
    </cfRule>
    <cfRule type="cellIs" dxfId="1744" priority="1909" operator="equal">
      <formula>1</formula>
    </cfRule>
    <cfRule type="cellIs" dxfId="1743" priority="1910" operator="equal">
      <formula>"D"</formula>
    </cfRule>
    <cfRule type="cellIs" dxfId="1742" priority="1911" operator="equal">
      <formula>"V"</formula>
    </cfRule>
    <cfRule type="cellIs" dxfId="1741" priority="1912" operator="equal">
      <formula>8</formula>
    </cfRule>
    <cfRule type="cellIs" dxfId="1740" priority="1913" operator="equal">
      <formula>"N"</formula>
    </cfRule>
    <cfRule type="cellIs" dxfId="1739" priority="1914" operator="equal">
      <formula>"A"</formula>
    </cfRule>
    <cfRule type="cellIs" dxfId="1738" priority="1915" operator="equal">
      <formula>"M"</formula>
    </cfRule>
  </conditionalFormatting>
  <conditionalFormatting sqref="AF102:AF105">
    <cfRule type="cellIs" dxfId="1737" priority="1896" operator="equal">
      <formula>8</formula>
    </cfRule>
    <cfRule type="cellIs" dxfId="1736" priority="1897" operator="equal">
      <formula>"S"</formula>
    </cfRule>
    <cfRule type="cellIs" dxfId="1735" priority="1898" operator="equal">
      <formula>4</formula>
    </cfRule>
    <cfRule type="cellIs" dxfId="1734" priority="1899" operator="equal">
      <formula>1</formula>
    </cfRule>
    <cfRule type="cellIs" dxfId="1733" priority="1900" operator="equal">
      <formula>"D"</formula>
    </cfRule>
    <cfRule type="cellIs" dxfId="1732" priority="1901" operator="equal">
      <formula>"V"</formula>
    </cfRule>
    <cfRule type="cellIs" dxfId="1731" priority="1902" operator="equal">
      <formula>8</formula>
    </cfRule>
    <cfRule type="cellIs" dxfId="1730" priority="1903" operator="equal">
      <formula>"N"</formula>
    </cfRule>
    <cfRule type="cellIs" dxfId="1729" priority="1904" operator="equal">
      <formula>"A"</formula>
    </cfRule>
    <cfRule type="cellIs" dxfId="1728" priority="1905" operator="equal">
      <formula>"M"</formula>
    </cfRule>
  </conditionalFormatting>
  <conditionalFormatting sqref="B102:AG102 AB103:AG103 B103:Z103 A105:AG105 B104:AG104">
    <cfRule type="cellIs" dxfId="1727" priority="1895" operator="equal">
      <formula>"E"</formula>
    </cfRule>
  </conditionalFormatting>
  <conditionalFormatting sqref="B102:AF102 AB103:AF103 B103:Z103 A105:AF105 B104:AF104">
    <cfRule type="cellIs" dxfId="1726" priority="1894" operator="equal">
      <formula>"L"</formula>
    </cfRule>
  </conditionalFormatting>
  <conditionalFormatting sqref="AA103">
    <cfRule type="cellIs" dxfId="1725" priority="1884" operator="equal">
      <formula>8</formula>
    </cfRule>
    <cfRule type="cellIs" dxfId="1724" priority="1885" operator="equal">
      <formula>"S"</formula>
    </cfRule>
    <cfRule type="cellIs" dxfId="1723" priority="1886" operator="equal">
      <formula>4</formula>
    </cfRule>
    <cfRule type="cellIs" dxfId="1722" priority="1887" operator="equal">
      <formula>1</formula>
    </cfRule>
    <cfRule type="cellIs" dxfId="1721" priority="1888" operator="equal">
      <formula>"D"</formula>
    </cfRule>
    <cfRule type="cellIs" dxfId="1720" priority="1889" operator="equal">
      <formula>"V"</formula>
    </cfRule>
    <cfRule type="cellIs" dxfId="1719" priority="1890" operator="equal">
      <formula>8</formula>
    </cfRule>
    <cfRule type="cellIs" dxfId="1718" priority="1891" operator="equal">
      <formula>"N"</formula>
    </cfRule>
    <cfRule type="cellIs" dxfId="1717" priority="1892" operator="equal">
      <formula>"A"</formula>
    </cfRule>
    <cfRule type="cellIs" dxfId="1716" priority="1893" operator="equal">
      <formula>"M"</formula>
    </cfRule>
  </conditionalFormatting>
  <conditionalFormatting sqref="AA103">
    <cfRule type="cellIs" dxfId="1715" priority="1883" operator="equal">
      <formula>"E"</formula>
    </cfRule>
  </conditionalFormatting>
  <conditionalFormatting sqref="AA103">
    <cfRule type="cellIs" dxfId="1714" priority="1882" operator="equal">
      <formula>"L"</formula>
    </cfRule>
  </conditionalFormatting>
  <conditionalFormatting sqref="Y108:AF108 T108:U108">
    <cfRule type="cellIs" dxfId="1713" priority="1872" operator="equal">
      <formula>8</formula>
    </cfRule>
    <cfRule type="cellIs" dxfId="1712" priority="1873" operator="equal">
      <formula>"S"</formula>
    </cfRule>
    <cfRule type="cellIs" dxfId="1711" priority="1874" operator="equal">
      <formula>4</formula>
    </cfRule>
    <cfRule type="cellIs" dxfId="1710" priority="1875" operator="equal">
      <formula>1</formula>
    </cfRule>
    <cfRule type="cellIs" dxfId="1709" priority="1876" operator="equal">
      <formula>"D"</formula>
    </cfRule>
    <cfRule type="cellIs" dxfId="1708" priority="1877" operator="equal">
      <formula>"V"</formula>
    </cfRule>
    <cfRule type="cellIs" dxfId="1707" priority="1878" operator="equal">
      <formula>8</formula>
    </cfRule>
    <cfRule type="cellIs" dxfId="1706" priority="1879" operator="equal">
      <formula>"N"</formula>
    </cfRule>
    <cfRule type="cellIs" dxfId="1705" priority="1880" operator="equal">
      <formula>"A"</formula>
    </cfRule>
    <cfRule type="cellIs" dxfId="1704" priority="1881" operator="equal">
      <formula>"M"</formula>
    </cfRule>
  </conditionalFormatting>
  <conditionalFormatting sqref="B107:U107 B111:AF112 B108:S108 Y107:AE107 B109:V110 Y109:AF110">
    <cfRule type="cellIs" dxfId="1703" priority="1862" operator="equal">
      <formula>8</formula>
    </cfRule>
    <cfRule type="cellIs" dxfId="1702" priority="1863" operator="equal">
      <formula>"S"</formula>
    </cfRule>
    <cfRule type="cellIs" dxfId="1701" priority="1864" operator="equal">
      <formula>4</formula>
    </cfRule>
    <cfRule type="cellIs" dxfId="1700" priority="1865" operator="equal">
      <formula>1</formula>
    </cfRule>
    <cfRule type="cellIs" dxfId="1699" priority="1866" operator="equal">
      <formula>"D"</formula>
    </cfRule>
    <cfRule type="cellIs" dxfId="1698" priority="1867" operator="equal">
      <formula>"V"</formula>
    </cfRule>
    <cfRule type="cellIs" dxfId="1697" priority="1868" operator="equal">
      <formula>8</formula>
    </cfRule>
    <cfRule type="cellIs" dxfId="1696" priority="1869" operator="equal">
      <formula>"N"</formula>
    </cfRule>
    <cfRule type="cellIs" dxfId="1695" priority="1870" operator="equal">
      <formula>"A"</formula>
    </cfRule>
    <cfRule type="cellIs" dxfId="1694" priority="1871" operator="equal">
      <formula>"M"</formula>
    </cfRule>
  </conditionalFormatting>
  <conditionalFormatting sqref="AN107:AN112 AP107:AP112">
    <cfRule type="cellIs" dxfId="1693" priority="1861" operator="greaterThan">
      <formula>0</formula>
    </cfRule>
  </conditionalFormatting>
  <conditionalFormatting sqref="AN107:AN112">
    <cfRule type="cellIs" dxfId="1692" priority="1860" operator="greaterThan">
      <formula>0</formula>
    </cfRule>
  </conditionalFormatting>
  <conditionalFormatting sqref="AP107:AP112">
    <cfRule type="cellIs" dxfId="1691" priority="1859" operator="greaterThan">
      <formula>0</formula>
    </cfRule>
  </conditionalFormatting>
  <conditionalFormatting sqref="AQ107:AQ112">
    <cfRule type="cellIs" dxfId="1690" priority="1856" operator="greaterThan">
      <formula>0</formula>
    </cfRule>
  </conditionalFormatting>
  <conditionalFormatting sqref="AO107:AO112 AQ107:AQ112">
    <cfRule type="cellIs" dxfId="1689" priority="1858" operator="greaterThan">
      <formula>0</formula>
    </cfRule>
  </conditionalFormatting>
  <conditionalFormatting sqref="AO107:AO112">
    <cfRule type="cellIs" dxfId="1688" priority="1857" operator="greaterThan">
      <formula>0</formula>
    </cfRule>
  </conditionalFormatting>
  <conditionalFormatting sqref="V107:V108">
    <cfRule type="cellIs" dxfId="1687" priority="1846" operator="equal">
      <formula>8</formula>
    </cfRule>
    <cfRule type="cellIs" dxfId="1686" priority="1847" operator="equal">
      <formula>"S"</formula>
    </cfRule>
    <cfRule type="cellIs" dxfId="1685" priority="1848" operator="equal">
      <formula>4</formula>
    </cfRule>
    <cfRule type="cellIs" dxfId="1684" priority="1849" operator="equal">
      <formula>1</formula>
    </cfRule>
    <cfRule type="cellIs" dxfId="1683" priority="1850" operator="equal">
      <formula>"D"</formula>
    </cfRule>
    <cfRule type="cellIs" dxfId="1682" priority="1851" operator="equal">
      <formula>"V"</formula>
    </cfRule>
    <cfRule type="cellIs" dxfId="1681" priority="1852" operator="equal">
      <formula>8</formula>
    </cfRule>
    <cfRule type="cellIs" dxfId="1680" priority="1853" operator="equal">
      <formula>"N"</formula>
    </cfRule>
    <cfRule type="cellIs" dxfId="1679" priority="1854" operator="equal">
      <formula>"A"</formula>
    </cfRule>
    <cfRule type="cellIs" dxfId="1678" priority="1855" operator="equal">
      <formula>"M"</formula>
    </cfRule>
  </conditionalFormatting>
  <conditionalFormatting sqref="W107:X110">
    <cfRule type="cellIs" dxfId="1677" priority="1836" operator="equal">
      <formula>8</formula>
    </cfRule>
    <cfRule type="cellIs" dxfId="1676" priority="1837" operator="equal">
      <formula>"S"</formula>
    </cfRule>
    <cfRule type="cellIs" dxfId="1675" priority="1838" operator="equal">
      <formula>4</formula>
    </cfRule>
    <cfRule type="cellIs" dxfId="1674" priority="1839" operator="equal">
      <formula>1</formula>
    </cfRule>
    <cfRule type="cellIs" dxfId="1673" priority="1840" operator="equal">
      <formula>"D"</formula>
    </cfRule>
    <cfRule type="cellIs" dxfId="1672" priority="1841" operator="equal">
      <formula>"V"</formula>
    </cfRule>
    <cfRule type="cellIs" dxfId="1671" priority="1842" operator="equal">
      <formula>8</formula>
    </cfRule>
    <cfRule type="cellIs" dxfId="1670" priority="1843" operator="equal">
      <formula>"N"</formula>
    </cfRule>
    <cfRule type="cellIs" dxfId="1669" priority="1844" operator="equal">
      <formula>"A"</formula>
    </cfRule>
    <cfRule type="cellIs" dxfId="1668" priority="1845" operator="equal">
      <formula>"M"</formula>
    </cfRule>
  </conditionalFormatting>
  <conditionalFormatting sqref="AF107">
    <cfRule type="cellIs" dxfId="1667" priority="1826" operator="equal">
      <formula>8</formula>
    </cfRule>
    <cfRule type="cellIs" dxfId="1666" priority="1827" operator="equal">
      <formula>"S"</formula>
    </cfRule>
    <cfRule type="cellIs" dxfId="1665" priority="1828" operator="equal">
      <formula>4</formula>
    </cfRule>
    <cfRule type="cellIs" dxfId="1664" priority="1829" operator="equal">
      <formula>1</formula>
    </cfRule>
    <cfRule type="cellIs" dxfId="1663" priority="1830" operator="equal">
      <formula>"D"</formula>
    </cfRule>
    <cfRule type="cellIs" dxfId="1662" priority="1831" operator="equal">
      <formula>"V"</formula>
    </cfRule>
    <cfRule type="cellIs" dxfId="1661" priority="1832" operator="equal">
      <formula>8</formula>
    </cfRule>
    <cfRule type="cellIs" dxfId="1660" priority="1833" operator="equal">
      <formula>"N"</formula>
    </cfRule>
    <cfRule type="cellIs" dxfId="1659" priority="1834" operator="equal">
      <formula>"A"</formula>
    </cfRule>
    <cfRule type="cellIs" dxfId="1658" priority="1835" operator="equal">
      <formula>"M"</formula>
    </cfRule>
  </conditionalFormatting>
  <conditionalFormatting sqref="A107:AG112">
    <cfRule type="cellIs" dxfId="1657" priority="1825" operator="equal">
      <formula>"E"</formula>
    </cfRule>
  </conditionalFormatting>
  <conditionalFormatting sqref="A107:AF112">
    <cfRule type="cellIs" dxfId="1656" priority="1824" operator="equal">
      <formula>"L"</formula>
    </cfRule>
  </conditionalFormatting>
  <conditionalFormatting sqref="T116:X116 T139:AF139">
    <cfRule type="cellIs" dxfId="1655" priority="1801" operator="equal">
      <formula>8</formula>
    </cfRule>
    <cfRule type="cellIs" dxfId="1654" priority="1802" operator="equal">
      <formula>"S"</formula>
    </cfRule>
    <cfRule type="cellIs" dxfId="1653" priority="1803" operator="equal">
      <formula>4</formula>
    </cfRule>
    <cfRule type="cellIs" dxfId="1652" priority="1804" operator="equal">
      <formula>1</formula>
    </cfRule>
    <cfRule type="cellIs" dxfId="1651" priority="1805" operator="equal">
      <formula>"D"</formula>
    </cfRule>
    <cfRule type="cellIs" dxfId="1650" priority="1806" operator="equal">
      <formula>"V"</formula>
    </cfRule>
    <cfRule type="cellIs" dxfId="1649" priority="1807" operator="equal">
      <formula>8</formula>
    </cfRule>
    <cfRule type="cellIs" dxfId="1648" priority="1808" operator="equal">
      <formula>"N"</formula>
    </cfRule>
    <cfRule type="cellIs" dxfId="1647" priority="1809" operator="equal">
      <formula>"A"</formula>
    </cfRule>
    <cfRule type="cellIs" dxfId="1646" priority="1810" operator="equal">
      <formula>"M"</formula>
    </cfRule>
  </conditionalFormatting>
  <conditionalFormatting sqref="B139:S139">
    <cfRule type="cellIs" dxfId="1645" priority="1814" operator="equal">
      <formula>8</formula>
    </cfRule>
    <cfRule type="cellIs" dxfId="1644" priority="1815" operator="equal">
      <formula>"S"</formula>
    </cfRule>
    <cfRule type="cellIs" dxfId="1643" priority="1816" operator="equal">
      <formula>4</formula>
    </cfRule>
    <cfRule type="cellIs" dxfId="1642" priority="1817" operator="equal">
      <formula>1</formula>
    </cfRule>
    <cfRule type="cellIs" dxfId="1641" priority="1818" operator="equal">
      <formula>"D"</formula>
    </cfRule>
    <cfRule type="cellIs" dxfId="1640" priority="1819" operator="equal">
      <formula>"V"</formula>
    </cfRule>
    <cfRule type="cellIs" dxfId="1639" priority="1820" operator="equal">
      <formula>8</formula>
    </cfRule>
    <cfRule type="cellIs" dxfId="1638" priority="1821" operator="equal">
      <formula>"N"</formula>
    </cfRule>
    <cfRule type="cellIs" dxfId="1637" priority="1822" operator="equal">
      <formula>"A"</formula>
    </cfRule>
    <cfRule type="cellIs" dxfId="1636" priority="1823" operator="equal">
      <formula>"M"</formula>
    </cfRule>
  </conditionalFormatting>
  <conditionalFormatting sqref="AN139:AQ139">
    <cfRule type="cellIs" dxfId="1635" priority="1813" operator="greaterThan">
      <formula>0</formula>
    </cfRule>
  </conditionalFormatting>
  <conditionalFormatting sqref="AN139:AO139">
    <cfRule type="cellIs" dxfId="1634" priority="1812" operator="greaterThan">
      <formula>0</formula>
    </cfRule>
  </conditionalFormatting>
  <conditionalFormatting sqref="AP139:AQ139">
    <cfRule type="cellIs" dxfId="1633" priority="1811" operator="greaterThan">
      <formula>0</formula>
    </cfRule>
  </conditionalFormatting>
  <conditionalFormatting sqref="AH127:AS127 AH132:AS132">
    <cfRule type="cellIs" dxfId="1632" priority="1791" operator="equal">
      <formula>8</formula>
    </cfRule>
    <cfRule type="cellIs" dxfId="1631" priority="1792" operator="equal">
      <formula>"S"</formula>
    </cfRule>
    <cfRule type="cellIs" dxfId="1630" priority="1793" operator="equal">
      <formula>4</formula>
    </cfRule>
    <cfRule type="cellIs" dxfId="1629" priority="1794" operator="equal">
      <formula>1</formula>
    </cfRule>
    <cfRule type="cellIs" dxfId="1628" priority="1795" operator="equal">
      <formula>"D"</formula>
    </cfRule>
    <cfRule type="cellIs" dxfId="1627" priority="1796" operator="equal">
      <formula>"V"</formula>
    </cfRule>
    <cfRule type="cellIs" dxfId="1626" priority="1797" operator="equal">
      <formula>8</formula>
    </cfRule>
    <cfRule type="cellIs" dxfId="1625" priority="1798" operator="equal">
      <formula>"N"</formula>
    </cfRule>
    <cfRule type="cellIs" dxfId="1624" priority="1799" operator="equal">
      <formula>"A"</formula>
    </cfRule>
    <cfRule type="cellIs" dxfId="1623" priority="1800" operator="equal">
      <formula>"M"</formula>
    </cfRule>
  </conditionalFormatting>
  <conditionalFormatting sqref="B127:AF127 B132:AF132">
    <cfRule type="cellIs" dxfId="1622" priority="1781" operator="equal">
      <formula>8</formula>
    </cfRule>
    <cfRule type="cellIs" dxfId="1621" priority="1782" operator="equal">
      <formula>"S"</formula>
    </cfRule>
    <cfRule type="cellIs" dxfId="1620" priority="1783" operator="equal">
      <formula>4</formula>
    </cfRule>
    <cfRule type="cellIs" dxfId="1619" priority="1784" operator="equal">
      <formula>1</formula>
    </cfRule>
    <cfRule type="cellIs" dxfId="1618" priority="1785" operator="equal">
      <formula>"D"</formula>
    </cfRule>
    <cfRule type="cellIs" dxfId="1617" priority="1786" operator="equal">
      <formula>"V"</formula>
    </cfRule>
    <cfRule type="cellIs" dxfId="1616" priority="1787" operator="equal">
      <formula>8</formula>
    </cfRule>
    <cfRule type="cellIs" dxfId="1615" priority="1788" operator="equal">
      <formula>"N"</formula>
    </cfRule>
    <cfRule type="cellIs" dxfId="1614" priority="1789" operator="equal">
      <formula>"A"</formula>
    </cfRule>
    <cfRule type="cellIs" dxfId="1613" priority="1790" operator="equal">
      <formula>"M"</formula>
    </cfRule>
  </conditionalFormatting>
  <conditionalFormatting sqref="A115:AG115 B127:AG127 A132:AG132 A139:AG140 B116:AG116">
    <cfRule type="cellIs" dxfId="1612" priority="1780" operator="equal">
      <formula>"E"</formula>
    </cfRule>
  </conditionalFormatting>
  <conditionalFormatting sqref="A115:AF115 B127:AF127 A132:AF132 A139:AF140 B116:AF116">
    <cfRule type="cellIs" dxfId="1611" priority="1779" operator="equal">
      <formula>"L"</formula>
    </cfRule>
  </conditionalFormatting>
  <conditionalFormatting sqref="B120:U126 W120:AF120 W121:AE126 B117:AF119">
    <cfRule type="cellIs" dxfId="1610" priority="1769" operator="equal">
      <formula>8</formula>
    </cfRule>
    <cfRule type="cellIs" dxfId="1609" priority="1770" operator="equal">
      <formula>"S"</formula>
    </cfRule>
    <cfRule type="cellIs" dxfId="1608" priority="1771" operator="equal">
      <formula>4</formula>
    </cfRule>
    <cfRule type="cellIs" dxfId="1607" priority="1772" operator="equal">
      <formula>1</formula>
    </cfRule>
    <cfRule type="cellIs" dxfId="1606" priority="1773" operator="equal">
      <formula>"D"</formula>
    </cfRule>
    <cfRule type="cellIs" dxfId="1605" priority="1774" operator="equal">
      <formula>"V"</formula>
    </cfRule>
    <cfRule type="cellIs" dxfId="1604" priority="1775" operator="equal">
      <formula>8</formula>
    </cfRule>
    <cfRule type="cellIs" dxfId="1603" priority="1776" operator="equal">
      <formula>"N"</formula>
    </cfRule>
    <cfRule type="cellIs" dxfId="1602" priority="1777" operator="equal">
      <formula>"A"</formula>
    </cfRule>
    <cfRule type="cellIs" dxfId="1601" priority="1778" operator="equal">
      <formula>"M"</formula>
    </cfRule>
  </conditionalFormatting>
  <conditionalFormatting sqref="AN118:AN126 AP118:AP126">
    <cfRule type="cellIs" dxfId="1600" priority="1768" operator="greaterThan">
      <formula>0</formula>
    </cfRule>
  </conditionalFormatting>
  <conditionalFormatting sqref="AN118:AN126">
    <cfRule type="cellIs" dxfId="1599" priority="1767" operator="greaterThan">
      <formula>0</formula>
    </cfRule>
  </conditionalFormatting>
  <conditionalFormatting sqref="AP118:AP126">
    <cfRule type="cellIs" dxfId="1598" priority="1766" operator="greaterThan">
      <formula>0</formula>
    </cfRule>
  </conditionalFormatting>
  <conditionalFormatting sqref="AP117:AQ117 AQ118:AQ126">
    <cfRule type="cellIs" dxfId="1597" priority="1763" operator="greaterThan">
      <formula>0</formula>
    </cfRule>
  </conditionalFormatting>
  <conditionalFormatting sqref="AN117:AQ117 AO118:AO126 AQ118:AQ126">
    <cfRule type="cellIs" dxfId="1596" priority="1765" operator="greaterThan">
      <formula>0</formula>
    </cfRule>
  </conditionalFormatting>
  <conditionalFormatting sqref="AN117:AO117 AO118:AO126">
    <cfRule type="cellIs" dxfId="1595" priority="1764" operator="greaterThan">
      <formula>0</formula>
    </cfRule>
  </conditionalFormatting>
  <conditionalFormatting sqref="V120:V126">
    <cfRule type="cellIs" dxfId="1594" priority="1753" operator="equal">
      <formula>8</formula>
    </cfRule>
    <cfRule type="cellIs" dxfId="1593" priority="1754" operator="equal">
      <formula>"S"</formula>
    </cfRule>
    <cfRule type="cellIs" dxfId="1592" priority="1755" operator="equal">
      <formula>4</formula>
    </cfRule>
    <cfRule type="cellIs" dxfId="1591" priority="1756" operator="equal">
      <formula>1</formula>
    </cfRule>
    <cfRule type="cellIs" dxfId="1590" priority="1757" operator="equal">
      <formula>"D"</formula>
    </cfRule>
    <cfRule type="cellIs" dxfId="1589" priority="1758" operator="equal">
      <formula>"V"</formula>
    </cfRule>
    <cfRule type="cellIs" dxfId="1588" priority="1759" operator="equal">
      <formula>8</formula>
    </cfRule>
    <cfRule type="cellIs" dxfId="1587" priority="1760" operator="equal">
      <formula>"N"</formula>
    </cfRule>
    <cfRule type="cellIs" dxfId="1586" priority="1761" operator="equal">
      <formula>"A"</formula>
    </cfRule>
    <cfRule type="cellIs" dxfId="1585" priority="1762" operator="equal">
      <formula>"M"</formula>
    </cfRule>
  </conditionalFormatting>
  <conditionalFormatting sqref="AF121:AF126">
    <cfRule type="cellIs" dxfId="1584" priority="1743" operator="equal">
      <formula>8</formula>
    </cfRule>
    <cfRule type="cellIs" dxfId="1583" priority="1744" operator="equal">
      <formula>"S"</formula>
    </cfRule>
    <cfRule type="cellIs" dxfId="1582" priority="1745" operator="equal">
      <formula>4</formula>
    </cfRule>
    <cfRule type="cellIs" dxfId="1581" priority="1746" operator="equal">
      <formula>1</formula>
    </cfRule>
    <cfRule type="cellIs" dxfId="1580" priority="1747" operator="equal">
      <formula>"D"</formula>
    </cfRule>
    <cfRule type="cellIs" dxfId="1579" priority="1748" operator="equal">
      <formula>"V"</formula>
    </cfRule>
    <cfRule type="cellIs" dxfId="1578" priority="1749" operator="equal">
      <formula>8</formula>
    </cfRule>
    <cfRule type="cellIs" dxfId="1577" priority="1750" operator="equal">
      <formula>"N"</formula>
    </cfRule>
    <cfRule type="cellIs" dxfId="1576" priority="1751" operator="equal">
      <formula>"A"</formula>
    </cfRule>
    <cfRule type="cellIs" dxfId="1575" priority="1752" operator="equal">
      <formula>"M"</formula>
    </cfRule>
  </conditionalFormatting>
  <conditionalFormatting sqref="B117:AG126">
    <cfRule type="cellIs" dxfId="1574" priority="1742" operator="equal">
      <formula>"E"</formula>
    </cfRule>
  </conditionalFormatting>
  <conditionalFormatting sqref="B117:AF126">
    <cfRule type="cellIs" dxfId="1573" priority="1741" operator="equal">
      <formula>"L"</formula>
    </cfRule>
  </conditionalFormatting>
  <conditionalFormatting sqref="AB129:AE129 Z129">
    <cfRule type="cellIs" dxfId="1572" priority="1725" operator="equal">
      <formula>8</formula>
    </cfRule>
    <cfRule type="cellIs" dxfId="1571" priority="1726" operator="equal">
      <formula>"S"</formula>
    </cfRule>
    <cfRule type="cellIs" dxfId="1570" priority="1727" operator="equal">
      <formula>4</formula>
    </cfRule>
    <cfRule type="cellIs" dxfId="1569" priority="1728" operator="equal">
      <formula>1</formula>
    </cfRule>
    <cfRule type="cellIs" dxfId="1568" priority="1729" operator="equal">
      <formula>"D"</formula>
    </cfRule>
    <cfRule type="cellIs" dxfId="1567" priority="1730" operator="equal">
      <formula>"V"</formula>
    </cfRule>
    <cfRule type="cellIs" dxfId="1566" priority="1731" operator="equal">
      <formula>8</formula>
    </cfRule>
    <cfRule type="cellIs" dxfId="1565" priority="1732" operator="equal">
      <formula>"N"</formula>
    </cfRule>
    <cfRule type="cellIs" dxfId="1564" priority="1733" operator="equal">
      <formula>"A"</formula>
    </cfRule>
    <cfRule type="cellIs" dxfId="1563" priority="1734" operator="equal">
      <formula>"M"</formula>
    </cfRule>
  </conditionalFormatting>
  <conditionalFormatting sqref="W128:AE128 B128:U131 W130:AE131 W129:Y129">
    <cfRule type="cellIs" dxfId="1562" priority="1715" operator="equal">
      <formula>8</formula>
    </cfRule>
    <cfRule type="cellIs" dxfId="1561" priority="1716" operator="equal">
      <formula>"S"</formula>
    </cfRule>
    <cfRule type="cellIs" dxfId="1560" priority="1717" operator="equal">
      <formula>4</formula>
    </cfRule>
    <cfRule type="cellIs" dxfId="1559" priority="1718" operator="equal">
      <formula>1</formula>
    </cfRule>
    <cfRule type="cellIs" dxfId="1558" priority="1719" operator="equal">
      <formula>"D"</formula>
    </cfRule>
    <cfRule type="cellIs" dxfId="1557" priority="1720" operator="equal">
      <formula>"V"</formula>
    </cfRule>
    <cfRule type="cellIs" dxfId="1556" priority="1721" operator="equal">
      <formula>8</formula>
    </cfRule>
    <cfRule type="cellIs" dxfId="1555" priority="1722" operator="equal">
      <formula>"N"</formula>
    </cfRule>
    <cfRule type="cellIs" dxfId="1554" priority="1723" operator="equal">
      <formula>"A"</formula>
    </cfRule>
    <cfRule type="cellIs" dxfId="1553" priority="1724" operator="equal">
      <formula>"M"</formula>
    </cfRule>
  </conditionalFormatting>
  <conditionalFormatting sqref="AP128:AP131 AN128:AN131">
    <cfRule type="cellIs" dxfId="1552" priority="1714" operator="greaterThan">
      <formula>0</formula>
    </cfRule>
  </conditionalFormatting>
  <conditionalFormatting sqref="AN128:AN131">
    <cfRule type="cellIs" dxfId="1551" priority="1713" operator="greaterThan">
      <formula>0</formula>
    </cfRule>
  </conditionalFormatting>
  <conditionalFormatting sqref="AP128:AP131">
    <cfRule type="cellIs" dxfId="1550" priority="1712" operator="greaterThan">
      <formula>0</formula>
    </cfRule>
  </conditionalFormatting>
  <conditionalFormatting sqref="AQ128:AQ131">
    <cfRule type="cellIs" dxfId="1549" priority="1709" operator="greaterThan">
      <formula>0</formula>
    </cfRule>
  </conditionalFormatting>
  <conditionalFormatting sqref="AQ128:AQ131 AO128:AO131">
    <cfRule type="cellIs" dxfId="1548" priority="1711" operator="greaterThan">
      <formula>0</formula>
    </cfRule>
  </conditionalFormatting>
  <conditionalFormatting sqref="AO128:AO131">
    <cfRule type="cellIs" dxfId="1547" priority="1710" operator="greaterThan">
      <formula>0</formula>
    </cfRule>
  </conditionalFormatting>
  <conditionalFormatting sqref="V128:V131">
    <cfRule type="cellIs" dxfId="1546" priority="1699" operator="equal">
      <formula>8</formula>
    </cfRule>
    <cfRule type="cellIs" dxfId="1545" priority="1700" operator="equal">
      <formula>"S"</formula>
    </cfRule>
    <cfRule type="cellIs" dxfId="1544" priority="1701" operator="equal">
      <formula>4</formula>
    </cfRule>
    <cfRule type="cellIs" dxfId="1543" priority="1702" operator="equal">
      <formula>1</formula>
    </cfRule>
    <cfRule type="cellIs" dxfId="1542" priority="1703" operator="equal">
      <formula>"D"</formula>
    </cfRule>
    <cfRule type="cellIs" dxfId="1541" priority="1704" operator="equal">
      <formula>"V"</formula>
    </cfRule>
    <cfRule type="cellIs" dxfId="1540" priority="1705" operator="equal">
      <formula>8</formula>
    </cfRule>
    <cfRule type="cellIs" dxfId="1539" priority="1706" operator="equal">
      <formula>"N"</formula>
    </cfRule>
    <cfRule type="cellIs" dxfId="1538" priority="1707" operator="equal">
      <formula>"A"</formula>
    </cfRule>
    <cfRule type="cellIs" dxfId="1537" priority="1708" operator="equal">
      <formula>"M"</formula>
    </cfRule>
  </conditionalFormatting>
  <conditionalFormatting sqref="AF128:AF131">
    <cfRule type="cellIs" dxfId="1536" priority="1689" operator="equal">
      <formula>8</formula>
    </cfRule>
    <cfRule type="cellIs" dxfId="1535" priority="1690" operator="equal">
      <formula>"S"</formula>
    </cfRule>
    <cfRule type="cellIs" dxfId="1534" priority="1691" operator="equal">
      <formula>4</formula>
    </cfRule>
    <cfRule type="cellIs" dxfId="1533" priority="1692" operator="equal">
      <formula>1</formula>
    </cfRule>
    <cfRule type="cellIs" dxfId="1532" priority="1693" operator="equal">
      <formula>"D"</formula>
    </cfRule>
    <cfRule type="cellIs" dxfId="1531" priority="1694" operator="equal">
      <formula>"V"</formula>
    </cfRule>
    <cfRule type="cellIs" dxfId="1530" priority="1695" operator="equal">
      <formula>8</formula>
    </cfRule>
    <cfRule type="cellIs" dxfId="1529" priority="1696" operator="equal">
      <formula>"N"</formula>
    </cfRule>
    <cfRule type="cellIs" dxfId="1528" priority="1697" operator="equal">
      <formula>"A"</formula>
    </cfRule>
    <cfRule type="cellIs" dxfId="1527" priority="1698" operator="equal">
      <formula>"M"</formula>
    </cfRule>
  </conditionalFormatting>
  <conditionalFormatting sqref="B128:AG128 AB129:AG129 B129:Z129 A131:AG131 B130:AG130">
    <cfRule type="cellIs" dxfId="1526" priority="1688" operator="equal">
      <formula>"E"</formula>
    </cfRule>
  </conditionalFormatting>
  <conditionalFormatting sqref="B128:AF128 AB129:AF129 B129:Z129 A131:AF131 B130:AF130">
    <cfRule type="cellIs" dxfId="1525" priority="1687" operator="equal">
      <formula>"L"</formula>
    </cfRule>
  </conditionalFormatting>
  <conditionalFormatting sqref="AA129">
    <cfRule type="cellIs" dxfId="1524" priority="1677" operator="equal">
      <formula>8</formula>
    </cfRule>
    <cfRule type="cellIs" dxfId="1523" priority="1678" operator="equal">
      <formula>"S"</formula>
    </cfRule>
    <cfRule type="cellIs" dxfId="1522" priority="1679" operator="equal">
      <formula>4</formula>
    </cfRule>
    <cfRule type="cellIs" dxfId="1521" priority="1680" operator="equal">
      <formula>1</formula>
    </cfRule>
    <cfRule type="cellIs" dxfId="1520" priority="1681" operator="equal">
      <formula>"D"</formula>
    </cfRule>
    <cfRule type="cellIs" dxfId="1519" priority="1682" operator="equal">
      <formula>"V"</formula>
    </cfRule>
    <cfRule type="cellIs" dxfId="1518" priority="1683" operator="equal">
      <formula>8</formula>
    </cfRule>
    <cfRule type="cellIs" dxfId="1517" priority="1684" operator="equal">
      <formula>"N"</formula>
    </cfRule>
    <cfRule type="cellIs" dxfId="1516" priority="1685" operator="equal">
      <formula>"A"</formula>
    </cfRule>
    <cfRule type="cellIs" dxfId="1515" priority="1686" operator="equal">
      <formula>"M"</formula>
    </cfRule>
  </conditionalFormatting>
  <conditionalFormatting sqref="AA129">
    <cfRule type="cellIs" dxfId="1514" priority="1676" operator="equal">
      <formula>"E"</formula>
    </cfRule>
  </conditionalFormatting>
  <conditionalFormatting sqref="AA129">
    <cfRule type="cellIs" dxfId="1513" priority="1675" operator="equal">
      <formula>"L"</formula>
    </cfRule>
  </conditionalFormatting>
  <conditionalFormatting sqref="Y134:AF134 T134:U134">
    <cfRule type="cellIs" dxfId="1512" priority="1665" operator="equal">
      <formula>8</formula>
    </cfRule>
    <cfRule type="cellIs" dxfId="1511" priority="1666" operator="equal">
      <formula>"S"</formula>
    </cfRule>
    <cfRule type="cellIs" dxfId="1510" priority="1667" operator="equal">
      <formula>4</formula>
    </cfRule>
    <cfRule type="cellIs" dxfId="1509" priority="1668" operator="equal">
      <formula>1</formula>
    </cfRule>
    <cfRule type="cellIs" dxfId="1508" priority="1669" operator="equal">
      <formula>"D"</formula>
    </cfRule>
    <cfRule type="cellIs" dxfId="1507" priority="1670" operator="equal">
      <formula>"V"</formula>
    </cfRule>
    <cfRule type="cellIs" dxfId="1506" priority="1671" operator="equal">
      <formula>8</formula>
    </cfRule>
    <cfRule type="cellIs" dxfId="1505" priority="1672" operator="equal">
      <formula>"N"</formula>
    </cfRule>
    <cfRule type="cellIs" dxfId="1504" priority="1673" operator="equal">
      <formula>"A"</formula>
    </cfRule>
    <cfRule type="cellIs" dxfId="1503" priority="1674" operator="equal">
      <formula>"M"</formula>
    </cfRule>
  </conditionalFormatting>
  <conditionalFormatting sqref="B133:U133 B137:AF138 B134:S134 Y133:AE133 B135:V136 Y135:AF136">
    <cfRule type="cellIs" dxfId="1502" priority="1655" operator="equal">
      <formula>8</formula>
    </cfRule>
    <cfRule type="cellIs" dxfId="1501" priority="1656" operator="equal">
      <formula>"S"</formula>
    </cfRule>
    <cfRule type="cellIs" dxfId="1500" priority="1657" operator="equal">
      <formula>4</formula>
    </cfRule>
    <cfRule type="cellIs" dxfId="1499" priority="1658" operator="equal">
      <formula>1</formula>
    </cfRule>
    <cfRule type="cellIs" dxfId="1498" priority="1659" operator="equal">
      <formula>"D"</formula>
    </cfRule>
    <cfRule type="cellIs" dxfId="1497" priority="1660" operator="equal">
      <formula>"V"</formula>
    </cfRule>
    <cfRule type="cellIs" dxfId="1496" priority="1661" operator="equal">
      <formula>8</formula>
    </cfRule>
    <cfRule type="cellIs" dxfId="1495" priority="1662" operator="equal">
      <formula>"N"</formula>
    </cfRule>
    <cfRule type="cellIs" dxfId="1494" priority="1663" operator="equal">
      <formula>"A"</formula>
    </cfRule>
    <cfRule type="cellIs" dxfId="1493" priority="1664" operator="equal">
      <formula>"M"</formula>
    </cfRule>
  </conditionalFormatting>
  <conditionalFormatting sqref="AN133:AN138 AP133:AP138">
    <cfRule type="cellIs" dxfId="1492" priority="1654" operator="greaterThan">
      <formula>0</formula>
    </cfRule>
  </conditionalFormatting>
  <conditionalFormatting sqref="AN133:AN138">
    <cfRule type="cellIs" dxfId="1491" priority="1653" operator="greaterThan">
      <formula>0</formula>
    </cfRule>
  </conditionalFormatting>
  <conditionalFormatting sqref="AP133:AP138">
    <cfRule type="cellIs" dxfId="1490" priority="1652" operator="greaterThan">
      <formula>0</formula>
    </cfRule>
  </conditionalFormatting>
  <conditionalFormatting sqref="AQ133:AQ138">
    <cfRule type="cellIs" dxfId="1489" priority="1649" operator="greaterThan">
      <formula>0</formula>
    </cfRule>
  </conditionalFormatting>
  <conditionalFormatting sqref="AO133:AO138 AQ133:AQ138">
    <cfRule type="cellIs" dxfId="1488" priority="1651" operator="greaterThan">
      <formula>0</formula>
    </cfRule>
  </conditionalFormatting>
  <conditionalFormatting sqref="AO133:AO138">
    <cfRule type="cellIs" dxfId="1487" priority="1650" operator="greaterThan">
      <formula>0</formula>
    </cfRule>
  </conditionalFormatting>
  <conditionalFormatting sqref="V133:V134">
    <cfRule type="cellIs" dxfId="1486" priority="1639" operator="equal">
      <formula>8</formula>
    </cfRule>
    <cfRule type="cellIs" dxfId="1485" priority="1640" operator="equal">
      <formula>"S"</formula>
    </cfRule>
    <cfRule type="cellIs" dxfId="1484" priority="1641" operator="equal">
      <formula>4</formula>
    </cfRule>
    <cfRule type="cellIs" dxfId="1483" priority="1642" operator="equal">
      <formula>1</formula>
    </cfRule>
    <cfRule type="cellIs" dxfId="1482" priority="1643" operator="equal">
      <formula>"D"</formula>
    </cfRule>
    <cfRule type="cellIs" dxfId="1481" priority="1644" operator="equal">
      <formula>"V"</formula>
    </cfRule>
    <cfRule type="cellIs" dxfId="1480" priority="1645" operator="equal">
      <formula>8</formula>
    </cfRule>
    <cfRule type="cellIs" dxfId="1479" priority="1646" operator="equal">
      <formula>"N"</formula>
    </cfRule>
    <cfRule type="cellIs" dxfId="1478" priority="1647" operator="equal">
      <formula>"A"</formula>
    </cfRule>
    <cfRule type="cellIs" dxfId="1477" priority="1648" operator="equal">
      <formula>"M"</formula>
    </cfRule>
  </conditionalFormatting>
  <conditionalFormatting sqref="W133:X136">
    <cfRule type="cellIs" dxfId="1476" priority="1629" operator="equal">
      <formula>8</formula>
    </cfRule>
    <cfRule type="cellIs" dxfId="1475" priority="1630" operator="equal">
      <formula>"S"</formula>
    </cfRule>
    <cfRule type="cellIs" dxfId="1474" priority="1631" operator="equal">
      <formula>4</formula>
    </cfRule>
    <cfRule type="cellIs" dxfId="1473" priority="1632" operator="equal">
      <formula>1</formula>
    </cfRule>
    <cfRule type="cellIs" dxfId="1472" priority="1633" operator="equal">
      <formula>"D"</formula>
    </cfRule>
    <cfRule type="cellIs" dxfId="1471" priority="1634" operator="equal">
      <formula>"V"</formula>
    </cfRule>
    <cfRule type="cellIs" dxfId="1470" priority="1635" operator="equal">
      <formula>8</formula>
    </cfRule>
    <cfRule type="cellIs" dxfId="1469" priority="1636" operator="equal">
      <formula>"N"</formula>
    </cfRule>
    <cfRule type="cellIs" dxfId="1468" priority="1637" operator="equal">
      <formula>"A"</formula>
    </cfRule>
    <cfRule type="cellIs" dxfId="1467" priority="1638" operator="equal">
      <formula>"M"</formula>
    </cfRule>
  </conditionalFormatting>
  <conditionalFormatting sqref="AF133">
    <cfRule type="cellIs" dxfId="1466" priority="1619" operator="equal">
      <formula>8</formula>
    </cfRule>
    <cfRule type="cellIs" dxfId="1465" priority="1620" operator="equal">
      <formula>"S"</formula>
    </cfRule>
    <cfRule type="cellIs" dxfId="1464" priority="1621" operator="equal">
      <formula>4</formula>
    </cfRule>
    <cfRule type="cellIs" dxfId="1463" priority="1622" operator="equal">
      <formula>1</formula>
    </cfRule>
    <cfRule type="cellIs" dxfId="1462" priority="1623" operator="equal">
      <formula>"D"</formula>
    </cfRule>
    <cfRule type="cellIs" dxfId="1461" priority="1624" operator="equal">
      <formula>"V"</formula>
    </cfRule>
    <cfRule type="cellIs" dxfId="1460" priority="1625" operator="equal">
      <formula>8</formula>
    </cfRule>
    <cfRule type="cellIs" dxfId="1459" priority="1626" operator="equal">
      <formula>"N"</formula>
    </cfRule>
    <cfRule type="cellIs" dxfId="1458" priority="1627" operator="equal">
      <formula>"A"</formula>
    </cfRule>
    <cfRule type="cellIs" dxfId="1457" priority="1628" operator="equal">
      <formula>"M"</formula>
    </cfRule>
  </conditionalFormatting>
  <conditionalFormatting sqref="A133:AG138">
    <cfRule type="cellIs" dxfId="1456" priority="1618" operator="equal">
      <formula>"E"</formula>
    </cfRule>
  </conditionalFormatting>
  <conditionalFormatting sqref="A133:AF138">
    <cfRule type="cellIs" dxfId="1455" priority="1617" operator="equal">
      <formula>"L"</formula>
    </cfRule>
  </conditionalFormatting>
  <conditionalFormatting sqref="T142:X142 T165:AF165">
    <cfRule type="cellIs" dxfId="1454" priority="1594" operator="equal">
      <formula>8</formula>
    </cfRule>
    <cfRule type="cellIs" dxfId="1453" priority="1595" operator="equal">
      <formula>"S"</formula>
    </cfRule>
    <cfRule type="cellIs" dxfId="1452" priority="1596" operator="equal">
      <formula>4</formula>
    </cfRule>
    <cfRule type="cellIs" dxfId="1451" priority="1597" operator="equal">
      <formula>1</formula>
    </cfRule>
    <cfRule type="cellIs" dxfId="1450" priority="1598" operator="equal">
      <formula>"D"</formula>
    </cfRule>
    <cfRule type="cellIs" dxfId="1449" priority="1599" operator="equal">
      <formula>"V"</formula>
    </cfRule>
    <cfRule type="cellIs" dxfId="1448" priority="1600" operator="equal">
      <formula>8</formula>
    </cfRule>
    <cfRule type="cellIs" dxfId="1447" priority="1601" operator="equal">
      <formula>"N"</formula>
    </cfRule>
    <cfRule type="cellIs" dxfId="1446" priority="1602" operator="equal">
      <formula>"A"</formula>
    </cfRule>
    <cfRule type="cellIs" dxfId="1445" priority="1603" operator="equal">
      <formula>"M"</formula>
    </cfRule>
  </conditionalFormatting>
  <conditionalFormatting sqref="B165:S165">
    <cfRule type="cellIs" dxfId="1444" priority="1607" operator="equal">
      <formula>8</formula>
    </cfRule>
    <cfRule type="cellIs" dxfId="1443" priority="1608" operator="equal">
      <formula>"S"</formula>
    </cfRule>
    <cfRule type="cellIs" dxfId="1442" priority="1609" operator="equal">
      <formula>4</formula>
    </cfRule>
    <cfRule type="cellIs" dxfId="1441" priority="1610" operator="equal">
      <formula>1</formula>
    </cfRule>
    <cfRule type="cellIs" dxfId="1440" priority="1611" operator="equal">
      <formula>"D"</formula>
    </cfRule>
    <cfRule type="cellIs" dxfId="1439" priority="1612" operator="equal">
      <formula>"V"</formula>
    </cfRule>
    <cfRule type="cellIs" dxfId="1438" priority="1613" operator="equal">
      <formula>8</formula>
    </cfRule>
    <cfRule type="cellIs" dxfId="1437" priority="1614" operator="equal">
      <formula>"N"</formula>
    </cfRule>
    <cfRule type="cellIs" dxfId="1436" priority="1615" operator="equal">
      <formula>"A"</formula>
    </cfRule>
    <cfRule type="cellIs" dxfId="1435" priority="1616" operator="equal">
      <formula>"M"</formula>
    </cfRule>
  </conditionalFormatting>
  <conditionalFormatting sqref="AN165:AQ165">
    <cfRule type="cellIs" dxfId="1434" priority="1606" operator="greaterThan">
      <formula>0</formula>
    </cfRule>
  </conditionalFormatting>
  <conditionalFormatting sqref="AN165:AO165">
    <cfRule type="cellIs" dxfId="1433" priority="1605" operator="greaterThan">
      <formula>0</formula>
    </cfRule>
  </conditionalFormatting>
  <conditionalFormatting sqref="AP165:AQ165">
    <cfRule type="cellIs" dxfId="1432" priority="1604" operator="greaterThan">
      <formula>0</formula>
    </cfRule>
  </conditionalFormatting>
  <conditionalFormatting sqref="AH153:AS153 AH158:AS158">
    <cfRule type="cellIs" dxfId="1431" priority="1584" operator="equal">
      <formula>8</formula>
    </cfRule>
    <cfRule type="cellIs" dxfId="1430" priority="1585" operator="equal">
      <formula>"S"</formula>
    </cfRule>
    <cfRule type="cellIs" dxfId="1429" priority="1586" operator="equal">
      <formula>4</formula>
    </cfRule>
    <cfRule type="cellIs" dxfId="1428" priority="1587" operator="equal">
      <formula>1</formula>
    </cfRule>
    <cfRule type="cellIs" dxfId="1427" priority="1588" operator="equal">
      <formula>"D"</formula>
    </cfRule>
    <cfRule type="cellIs" dxfId="1426" priority="1589" operator="equal">
      <formula>"V"</formula>
    </cfRule>
    <cfRule type="cellIs" dxfId="1425" priority="1590" operator="equal">
      <formula>8</formula>
    </cfRule>
    <cfRule type="cellIs" dxfId="1424" priority="1591" operator="equal">
      <formula>"N"</formula>
    </cfRule>
    <cfRule type="cellIs" dxfId="1423" priority="1592" operator="equal">
      <formula>"A"</formula>
    </cfRule>
    <cfRule type="cellIs" dxfId="1422" priority="1593" operator="equal">
      <formula>"M"</formula>
    </cfRule>
  </conditionalFormatting>
  <conditionalFormatting sqref="B153:AF153 B158:AF158">
    <cfRule type="cellIs" dxfId="1421" priority="1574" operator="equal">
      <formula>8</formula>
    </cfRule>
    <cfRule type="cellIs" dxfId="1420" priority="1575" operator="equal">
      <formula>"S"</formula>
    </cfRule>
    <cfRule type="cellIs" dxfId="1419" priority="1576" operator="equal">
      <formula>4</formula>
    </cfRule>
    <cfRule type="cellIs" dxfId="1418" priority="1577" operator="equal">
      <formula>1</formula>
    </cfRule>
    <cfRule type="cellIs" dxfId="1417" priority="1578" operator="equal">
      <formula>"D"</formula>
    </cfRule>
    <cfRule type="cellIs" dxfId="1416" priority="1579" operator="equal">
      <formula>"V"</formula>
    </cfRule>
    <cfRule type="cellIs" dxfId="1415" priority="1580" operator="equal">
      <formula>8</formula>
    </cfRule>
    <cfRule type="cellIs" dxfId="1414" priority="1581" operator="equal">
      <formula>"N"</formula>
    </cfRule>
    <cfRule type="cellIs" dxfId="1413" priority="1582" operator="equal">
      <formula>"A"</formula>
    </cfRule>
    <cfRule type="cellIs" dxfId="1412" priority="1583" operator="equal">
      <formula>"M"</formula>
    </cfRule>
  </conditionalFormatting>
  <conditionalFormatting sqref="A141:AG141 B153:AG153 A158:AG158 A165:AG166 B142:AG142">
    <cfRule type="cellIs" dxfId="1411" priority="1573" operator="equal">
      <formula>"E"</formula>
    </cfRule>
  </conditionalFormatting>
  <conditionalFormatting sqref="A141:AF141 B153:AF153 A158:AF158 A165:AF166 B142:AF142">
    <cfRule type="cellIs" dxfId="1410" priority="1572" operator="equal">
      <formula>"L"</formula>
    </cfRule>
  </conditionalFormatting>
  <conditionalFormatting sqref="B146:U152 W146:AF146 W147:AE152 B143:AF145">
    <cfRule type="cellIs" dxfId="1409" priority="1562" operator="equal">
      <formula>8</formula>
    </cfRule>
    <cfRule type="cellIs" dxfId="1408" priority="1563" operator="equal">
      <formula>"S"</formula>
    </cfRule>
    <cfRule type="cellIs" dxfId="1407" priority="1564" operator="equal">
      <formula>4</formula>
    </cfRule>
    <cfRule type="cellIs" dxfId="1406" priority="1565" operator="equal">
      <formula>1</formula>
    </cfRule>
    <cfRule type="cellIs" dxfId="1405" priority="1566" operator="equal">
      <formula>"D"</formula>
    </cfRule>
    <cfRule type="cellIs" dxfId="1404" priority="1567" operator="equal">
      <formula>"V"</formula>
    </cfRule>
    <cfRule type="cellIs" dxfId="1403" priority="1568" operator="equal">
      <formula>8</formula>
    </cfRule>
    <cfRule type="cellIs" dxfId="1402" priority="1569" operator="equal">
      <formula>"N"</formula>
    </cfRule>
    <cfRule type="cellIs" dxfId="1401" priority="1570" operator="equal">
      <formula>"A"</formula>
    </cfRule>
    <cfRule type="cellIs" dxfId="1400" priority="1571" operator="equal">
      <formula>"M"</formula>
    </cfRule>
  </conditionalFormatting>
  <conditionalFormatting sqref="AN144:AN152 AP144:AP152">
    <cfRule type="cellIs" dxfId="1399" priority="1561" operator="greaterThan">
      <formula>0</formula>
    </cfRule>
  </conditionalFormatting>
  <conditionalFormatting sqref="AN144:AN152">
    <cfRule type="cellIs" dxfId="1398" priority="1560" operator="greaterThan">
      <formula>0</formula>
    </cfRule>
  </conditionalFormatting>
  <conditionalFormatting sqref="AP144:AP152">
    <cfRule type="cellIs" dxfId="1397" priority="1559" operator="greaterThan">
      <formula>0</formula>
    </cfRule>
  </conditionalFormatting>
  <conditionalFormatting sqref="AP143:AQ143 AQ144:AQ152">
    <cfRule type="cellIs" dxfId="1396" priority="1556" operator="greaterThan">
      <formula>0</formula>
    </cfRule>
  </conditionalFormatting>
  <conditionalFormatting sqref="AN143:AQ143 AO144:AO152 AQ144:AQ152">
    <cfRule type="cellIs" dxfId="1395" priority="1558" operator="greaterThan">
      <formula>0</formula>
    </cfRule>
  </conditionalFormatting>
  <conditionalFormatting sqref="AN143:AO143 AO144:AO152">
    <cfRule type="cellIs" dxfId="1394" priority="1557" operator="greaterThan">
      <formula>0</formula>
    </cfRule>
  </conditionalFormatting>
  <conditionalFormatting sqref="V146:V152">
    <cfRule type="cellIs" dxfId="1393" priority="1546" operator="equal">
      <formula>8</formula>
    </cfRule>
    <cfRule type="cellIs" dxfId="1392" priority="1547" operator="equal">
      <formula>"S"</formula>
    </cfRule>
    <cfRule type="cellIs" dxfId="1391" priority="1548" operator="equal">
      <formula>4</formula>
    </cfRule>
    <cfRule type="cellIs" dxfId="1390" priority="1549" operator="equal">
      <formula>1</formula>
    </cfRule>
    <cfRule type="cellIs" dxfId="1389" priority="1550" operator="equal">
      <formula>"D"</formula>
    </cfRule>
    <cfRule type="cellIs" dxfId="1388" priority="1551" operator="equal">
      <formula>"V"</formula>
    </cfRule>
    <cfRule type="cellIs" dxfId="1387" priority="1552" operator="equal">
      <formula>8</formula>
    </cfRule>
    <cfRule type="cellIs" dxfId="1386" priority="1553" operator="equal">
      <formula>"N"</formula>
    </cfRule>
    <cfRule type="cellIs" dxfId="1385" priority="1554" operator="equal">
      <formula>"A"</formula>
    </cfRule>
    <cfRule type="cellIs" dxfId="1384" priority="1555" operator="equal">
      <formula>"M"</formula>
    </cfRule>
  </conditionalFormatting>
  <conditionalFormatting sqref="AF147:AF152">
    <cfRule type="cellIs" dxfId="1383" priority="1536" operator="equal">
      <formula>8</formula>
    </cfRule>
    <cfRule type="cellIs" dxfId="1382" priority="1537" operator="equal">
      <formula>"S"</formula>
    </cfRule>
    <cfRule type="cellIs" dxfId="1381" priority="1538" operator="equal">
      <formula>4</formula>
    </cfRule>
    <cfRule type="cellIs" dxfId="1380" priority="1539" operator="equal">
      <formula>1</formula>
    </cfRule>
    <cfRule type="cellIs" dxfId="1379" priority="1540" operator="equal">
      <formula>"D"</formula>
    </cfRule>
    <cfRule type="cellIs" dxfId="1378" priority="1541" operator="equal">
      <formula>"V"</formula>
    </cfRule>
    <cfRule type="cellIs" dxfId="1377" priority="1542" operator="equal">
      <formula>8</formula>
    </cfRule>
    <cfRule type="cellIs" dxfId="1376" priority="1543" operator="equal">
      <formula>"N"</formula>
    </cfRule>
    <cfRule type="cellIs" dxfId="1375" priority="1544" operator="equal">
      <formula>"A"</formula>
    </cfRule>
    <cfRule type="cellIs" dxfId="1374" priority="1545" operator="equal">
      <formula>"M"</formula>
    </cfRule>
  </conditionalFormatting>
  <conditionalFormatting sqref="B143:AG152">
    <cfRule type="cellIs" dxfId="1373" priority="1535" operator="equal">
      <formula>"E"</formula>
    </cfRule>
  </conditionalFormatting>
  <conditionalFormatting sqref="B143:AF152">
    <cfRule type="cellIs" dxfId="1372" priority="1534" operator="equal">
      <formula>"L"</formula>
    </cfRule>
  </conditionalFormatting>
  <conditionalFormatting sqref="AB155:AE155 Z155">
    <cfRule type="cellIs" dxfId="1371" priority="1518" operator="equal">
      <formula>8</formula>
    </cfRule>
    <cfRule type="cellIs" dxfId="1370" priority="1519" operator="equal">
      <formula>"S"</formula>
    </cfRule>
    <cfRule type="cellIs" dxfId="1369" priority="1520" operator="equal">
      <formula>4</formula>
    </cfRule>
    <cfRule type="cellIs" dxfId="1368" priority="1521" operator="equal">
      <formula>1</formula>
    </cfRule>
    <cfRule type="cellIs" dxfId="1367" priority="1522" operator="equal">
      <formula>"D"</formula>
    </cfRule>
    <cfRule type="cellIs" dxfId="1366" priority="1523" operator="equal">
      <formula>"V"</formula>
    </cfRule>
    <cfRule type="cellIs" dxfId="1365" priority="1524" operator="equal">
      <formula>8</formula>
    </cfRule>
    <cfRule type="cellIs" dxfId="1364" priority="1525" operator="equal">
      <formula>"N"</formula>
    </cfRule>
    <cfRule type="cellIs" dxfId="1363" priority="1526" operator="equal">
      <formula>"A"</formula>
    </cfRule>
    <cfRule type="cellIs" dxfId="1362" priority="1527" operator="equal">
      <formula>"M"</formula>
    </cfRule>
  </conditionalFormatting>
  <conditionalFormatting sqref="W154:AE154 B154:U157 W156:AE157 W155:Y155">
    <cfRule type="cellIs" dxfId="1361" priority="1508" operator="equal">
      <formula>8</formula>
    </cfRule>
    <cfRule type="cellIs" dxfId="1360" priority="1509" operator="equal">
      <formula>"S"</formula>
    </cfRule>
    <cfRule type="cellIs" dxfId="1359" priority="1510" operator="equal">
      <formula>4</formula>
    </cfRule>
    <cfRule type="cellIs" dxfId="1358" priority="1511" operator="equal">
      <formula>1</formula>
    </cfRule>
    <cfRule type="cellIs" dxfId="1357" priority="1512" operator="equal">
      <formula>"D"</formula>
    </cfRule>
    <cfRule type="cellIs" dxfId="1356" priority="1513" operator="equal">
      <formula>"V"</formula>
    </cfRule>
    <cfRule type="cellIs" dxfId="1355" priority="1514" operator="equal">
      <formula>8</formula>
    </cfRule>
    <cfRule type="cellIs" dxfId="1354" priority="1515" operator="equal">
      <formula>"N"</formula>
    </cfRule>
    <cfRule type="cellIs" dxfId="1353" priority="1516" operator="equal">
      <formula>"A"</formula>
    </cfRule>
    <cfRule type="cellIs" dxfId="1352" priority="1517" operator="equal">
      <formula>"M"</formula>
    </cfRule>
  </conditionalFormatting>
  <conditionalFormatting sqref="AP154:AP157 AN154:AN157">
    <cfRule type="cellIs" dxfId="1351" priority="1507" operator="greaterThan">
      <formula>0</formula>
    </cfRule>
  </conditionalFormatting>
  <conditionalFormatting sqref="AN154:AN157">
    <cfRule type="cellIs" dxfId="1350" priority="1506" operator="greaterThan">
      <formula>0</formula>
    </cfRule>
  </conditionalFormatting>
  <conditionalFormatting sqref="AP154:AP157">
    <cfRule type="cellIs" dxfId="1349" priority="1505" operator="greaterThan">
      <formula>0</formula>
    </cfRule>
  </conditionalFormatting>
  <conditionalFormatting sqref="AQ154:AQ157">
    <cfRule type="cellIs" dxfId="1348" priority="1502" operator="greaterThan">
      <formula>0</formula>
    </cfRule>
  </conditionalFormatting>
  <conditionalFormatting sqref="AQ154:AQ157 AO154:AO157">
    <cfRule type="cellIs" dxfId="1347" priority="1504" operator="greaterThan">
      <formula>0</formula>
    </cfRule>
  </conditionalFormatting>
  <conditionalFormatting sqref="AO154:AO157">
    <cfRule type="cellIs" dxfId="1346" priority="1503" operator="greaterThan">
      <formula>0</formula>
    </cfRule>
  </conditionalFormatting>
  <conditionalFormatting sqref="V154:V157">
    <cfRule type="cellIs" dxfId="1345" priority="1492" operator="equal">
      <formula>8</formula>
    </cfRule>
    <cfRule type="cellIs" dxfId="1344" priority="1493" operator="equal">
      <formula>"S"</formula>
    </cfRule>
    <cfRule type="cellIs" dxfId="1343" priority="1494" operator="equal">
      <formula>4</formula>
    </cfRule>
    <cfRule type="cellIs" dxfId="1342" priority="1495" operator="equal">
      <formula>1</formula>
    </cfRule>
    <cfRule type="cellIs" dxfId="1341" priority="1496" operator="equal">
      <formula>"D"</formula>
    </cfRule>
    <cfRule type="cellIs" dxfId="1340" priority="1497" operator="equal">
      <formula>"V"</formula>
    </cfRule>
    <cfRule type="cellIs" dxfId="1339" priority="1498" operator="equal">
      <formula>8</formula>
    </cfRule>
    <cfRule type="cellIs" dxfId="1338" priority="1499" operator="equal">
      <formula>"N"</formula>
    </cfRule>
    <cfRule type="cellIs" dxfId="1337" priority="1500" operator="equal">
      <formula>"A"</formula>
    </cfRule>
    <cfRule type="cellIs" dxfId="1336" priority="1501" operator="equal">
      <formula>"M"</formula>
    </cfRule>
  </conditionalFormatting>
  <conditionalFormatting sqref="AF154:AF157">
    <cfRule type="cellIs" dxfId="1335" priority="1482" operator="equal">
      <formula>8</formula>
    </cfRule>
    <cfRule type="cellIs" dxfId="1334" priority="1483" operator="equal">
      <formula>"S"</formula>
    </cfRule>
    <cfRule type="cellIs" dxfId="1333" priority="1484" operator="equal">
      <formula>4</formula>
    </cfRule>
    <cfRule type="cellIs" dxfId="1332" priority="1485" operator="equal">
      <formula>1</formula>
    </cfRule>
    <cfRule type="cellIs" dxfId="1331" priority="1486" operator="equal">
      <formula>"D"</formula>
    </cfRule>
    <cfRule type="cellIs" dxfId="1330" priority="1487" operator="equal">
      <formula>"V"</formula>
    </cfRule>
    <cfRule type="cellIs" dxfId="1329" priority="1488" operator="equal">
      <formula>8</formula>
    </cfRule>
    <cfRule type="cellIs" dxfId="1328" priority="1489" operator="equal">
      <formula>"N"</formula>
    </cfRule>
    <cfRule type="cellIs" dxfId="1327" priority="1490" operator="equal">
      <formula>"A"</formula>
    </cfRule>
    <cfRule type="cellIs" dxfId="1326" priority="1491" operator="equal">
      <formula>"M"</formula>
    </cfRule>
  </conditionalFormatting>
  <conditionalFormatting sqref="B154:AG154 AB155:AG155 B155:Z155 A157:AG157 B156:AG156">
    <cfRule type="cellIs" dxfId="1325" priority="1481" operator="equal">
      <formula>"E"</formula>
    </cfRule>
  </conditionalFormatting>
  <conditionalFormatting sqref="B154:AF154 AB155:AF155 B155:Z155 A157:AF157 B156:AF156">
    <cfRule type="cellIs" dxfId="1324" priority="1480" operator="equal">
      <formula>"L"</formula>
    </cfRule>
  </conditionalFormatting>
  <conditionalFormatting sqref="AA155">
    <cfRule type="cellIs" dxfId="1323" priority="1470" operator="equal">
      <formula>8</formula>
    </cfRule>
    <cfRule type="cellIs" dxfId="1322" priority="1471" operator="equal">
      <formula>"S"</formula>
    </cfRule>
    <cfRule type="cellIs" dxfId="1321" priority="1472" operator="equal">
      <formula>4</formula>
    </cfRule>
    <cfRule type="cellIs" dxfId="1320" priority="1473" operator="equal">
      <formula>1</formula>
    </cfRule>
    <cfRule type="cellIs" dxfId="1319" priority="1474" operator="equal">
      <formula>"D"</formula>
    </cfRule>
    <cfRule type="cellIs" dxfId="1318" priority="1475" operator="equal">
      <formula>"V"</formula>
    </cfRule>
    <cfRule type="cellIs" dxfId="1317" priority="1476" operator="equal">
      <formula>8</formula>
    </cfRule>
    <cfRule type="cellIs" dxfId="1316" priority="1477" operator="equal">
      <formula>"N"</formula>
    </cfRule>
    <cfRule type="cellIs" dxfId="1315" priority="1478" operator="equal">
      <formula>"A"</formula>
    </cfRule>
    <cfRule type="cellIs" dxfId="1314" priority="1479" operator="equal">
      <formula>"M"</formula>
    </cfRule>
  </conditionalFormatting>
  <conditionalFormatting sqref="AA155">
    <cfRule type="cellIs" dxfId="1313" priority="1469" operator="equal">
      <formula>"E"</formula>
    </cfRule>
  </conditionalFormatting>
  <conditionalFormatting sqref="AA155">
    <cfRule type="cellIs" dxfId="1312" priority="1468" operator="equal">
      <formula>"L"</formula>
    </cfRule>
  </conditionalFormatting>
  <conditionalFormatting sqref="Y160:AF160 T160:U160">
    <cfRule type="cellIs" dxfId="1311" priority="1458" operator="equal">
      <formula>8</formula>
    </cfRule>
    <cfRule type="cellIs" dxfId="1310" priority="1459" operator="equal">
      <formula>"S"</formula>
    </cfRule>
    <cfRule type="cellIs" dxfId="1309" priority="1460" operator="equal">
      <formula>4</formula>
    </cfRule>
    <cfRule type="cellIs" dxfId="1308" priority="1461" operator="equal">
      <formula>1</formula>
    </cfRule>
    <cfRule type="cellIs" dxfId="1307" priority="1462" operator="equal">
      <formula>"D"</formula>
    </cfRule>
    <cfRule type="cellIs" dxfId="1306" priority="1463" operator="equal">
      <formula>"V"</formula>
    </cfRule>
    <cfRule type="cellIs" dxfId="1305" priority="1464" operator="equal">
      <formula>8</formula>
    </cfRule>
    <cfRule type="cellIs" dxfId="1304" priority="1465" operator="equal">
      <formula>"N"</formula>
    </cfRule>
    <cfRule type="cellIs" dxfId="1303" priority="1466" operator="equal">
      <formula>"A"</formula>
    </cfRule>
    <cfRule type="cellIs" dxfId="1302" priority="1467" operator="equal">
      <formula>"M"</formula>
    </cfRule>
  </conditionalFormatting>
  <conditionalFormatting sqref="B159:U159 B163:AF164 B160:S160 Y159:AE159 B161:V162 Y161:AF162">
    <cfRule type="cellIs" dxfId="1301" priority="1448" operator="equal">
      <formula>8</formula>
    </cfRule>
    <cfRule type="cellIs" dxfId="1300" priority="1449" operator="equal">
      <formula>"S"</formula>
    </cfRule>
    <cfRule type="cellIs" dxfId="1299" priority="1450" operator="equal">
      <formula>4</formula>
    </cfRule>
    <cfRule type="cellIs" dxfId="1298" priority="1451" operator="equal">
      <formula>1</formula>
    </cfRule>
    <cfRule type="cellIs" dxfId="1297" priority="1452" operator="equal">
      <formula>"D"</formula>
    </cfRule>
    <cfRule type="cellIs" dxfId="1296" priority="1453" operator="equal">
      <formula>"V"</formula>
    </cfRule>
    <cfRule type="cellIs" dxfId="1295" priority="1454" operator="equal">
      <formula>8</formula>
    </cfRule>
    <cfRule type="cellIs" dxfId="1294" priority="1455" operator="equal">
      <formula>"N"</formula>
    </cfRule>
    <cfRule type="cellIs" dxfId="1293" priority="1456" operator="equal">
      <formula>"A"</formula>
    </cfRule>
    <cfRule type="cellIs" dxfId="1292" priority="1457" operator="equal">
      <formula>"M"</formula>
    </cfRule>
  </conditionalFormatting>
  <conditionalFormatting sqref="AN159:AN164 AP159:AP164">
    <cfRule type="cellIs" dxfId="1291" priority="1447" operator="greaterThan">
      <formula>0</formula>
    </cfRule>
  </conditionalFormatting>
  <conditionalFormatting sqref="AN159:AN164">
    <cfRule type="cellIs" dxfId="1290" priority="1446" operator="greaterThan">
      <formula>0</formula>
    </cfRule>
  </conditionalFormatting>
  <conditionalFormatting sqref="AP159:AP164">
    <cfRule type="cellIs" dxfId="1289" priority="1445" operator="greaterThan">
      <formula>0</formula>
    </cfRule>
  </conditionalFormatting>
  <conditionalFormatting sqref="AQ159:AQ164">
    <cfRule type="cellIs" dxfId="1288" priority="1442" operator="greaterThan">
      <formula>0</formula>
    </cfRule>
  </conditionalFormatting>
  <conditionalFormatting sqref="AO159:AO164 AQ159:AQ164">
    <cfRule type="cellIs" dxfId="1287" priority="1444" operator="greaterThan">
      <formula>0</formula>
    </cfRule>
  </conditionalFormatting>
  <conditionalFormatting sqref="AO159:AO164">
    <cfRule type="cellIs" dxfId="1286" priority="1443" operator="greaterThan">
      <formula>0</formula>
    </cfRule>
  </conditionalFormatting>
  <conditionalFormatting sqref="V159:V160">
    <cfRule type="cellIs" dxfId="1285" priority="1432" operator="equal">
      <formula>8</formula>
    </cfRule>
    <cfRule type="cellIs" dxfId="1284" priority="1433" operator="equal">
      <formula>"S"</formula>
    </cfRule>
    <cfRule type="cellIs" dxfId="1283" priority="1434" operator="equal">
      <formula>4</formula>
    </cfRule>
    <cfRule type="cellIs" dxfId="1282" priority="1435" operator="equal">
      <formula>1</formula>
    </cfRule>
    <cfRule type="cellIs" dxfId="1281" priority="1436" operator="equal">
      <formula>"D"</formula>
    </cfRule>
    <cfRule type="cellIs" dxfId="1280" priority="1437" operator="equal">
      <formula>"V"</formula>
    </cfRule>
    <cfRule type="cellIs" dxfId="1279" priority="1438" operator="equal">
      <formula>8</formula>
    </cfRule>
    <cfRule type="cellIs" dxfId="1278" priority="1439" operator="equal">
      <formula>"N"</formula>
    </cfRule>
    <cfRule type="cellIs" dxfId="1277" priority="1440" operator="equal">
      <formula>"A"</formula>
    </cfRule>
    <cfRule type="cellIs" dxfId="1276" priority="1441" operator="equal">
      <formula>"M"</formula>
    </cfRule>
  </conditionalFormatting>
  <conditionalFormatting sqref="W159:X162">
    <cfRule type="cellIs" dxfId="1275" priority="1422" operator="equal">
      <formula>8</formula>
    </cfRule>
    <cfRule type="cellIs" dxfId="1274" priority="1423" operator="equal">
      <formula>"S"</formula>
    </cfRule>
    <cfRule type="cellIs" dxfId="1273" priority="1424" operator="equal">
      <formula>4</formula>
    </cfRule>
    <cfRule type="cellIs" dxfId="1272" priority="1425" operator="equal">
      <formula>1</formula>
    </cfRule>
    <cfRule type="cellIs" dxfId="1271" priority="1426" operator="equal">
      <formula>"D"</formula>
    </cfRule>
    <cfRule type="cellIs" dxfId="1270" priority="1427" operator="equal">
      <formula>"V"</formula>
    </cfRule>
    <cfRule type="cellIs" dxfId="1269" priority="1428" operator="equal">
      <formula>8</formula>
    </cfRule>
    <cfRule type="cellIs" dxfId="1268" priority="1429" operator="equal">
      <formula>"N"</formula>
    </cfRule>
    <cfRule type="cellIs" dxfId="1267" priority="1430" operator="equal">
      <formula>"A"</formula>
    </cfRule>
    <cfRule type="cellIs" dxfId="1266" priority="1431" operator="equal">
      <formula>"M"</formula>
    </cfRule>
  </conditionalFormatting>
  <conditionalFormatting sqref="AF159">
    <cfRule type="cellIs" dxfId="1265" priority="1412" operator="equal">
      <formula>8</formula>
    </cfRule>
    <cfRule type="cellIs" dxfId="1264" priority="1413" operator="equal">
      <formula>"S"</formula>
    </cfRule>
    <cfRule type="cellIs" dxfId="1263" priority="1414" operator="equal">
      <formula>4</formula>
    </cfRule>
    <cfRule type="cellIs" dxfId="1262" priority="1415" operator="equal">
      <formula>1</formula>
    </cfRule>
    <cfRule type="cellIs" dxfId="1261" priority="1416" operator="equal">
      <formula>"D"</formula>
    </cfRule>
    <cfRule type="cellIs" dxfId="1260" priority="1417" operator="equal">
      <formula>"V"</formula>
    </cfRule>
    <cfRule type="cellIs" dxfId="1259" priority="1418" operator="equal">
      <formula>8</formula>
    </cfRule>
    <cfRule type="cellIs" dxfId="1258" priority="1419" operator="equal">
      <formula>"N"</formula>
    </cfRule>
    <cfRule type="cellIs" dxfId="1257" priority="1420" operator="equal">
      <formula>"A"</formula>
    </cfRule>
    <cfRule type="cellIs" dxfId="1256" priority="1421" operator="equal">
      <formula>"M"</formula>
    </cfRule>
  </conditionalFormatting>
  <conditionalFormatting sqref="A159:AG164">
    <cfRule type="cellIs" dxfId="1255" priority="1411" operator="equal">
      <formula>"E"</formula>
    </cfRule>
  </conditionalFormatting>
  <conditionalFormatting sqref="A159:AF164">
    <cfRule type="cellIs" dxfId="1254" priority="1410" operator="equal">
      <formula>"L"</formula>
    </cfRule>
  </conditionalFormatting>
  <conditionalFormatting sqref="T168:X168 T191:AF191">
    <cfRule type="cellIs" dxfId="1253" priority="1387" operator="equal">
      <formula>8</formula>
    </cfRule>
    <cfRule type="cellIs" dxfId="1252" priority="1388" operator="equal">
      <formula>"S"</formula>
    </cfRule>
    <cfRule type="cellIs" dxfId="1251" priority="1389" operator="equal">
      <formula>4</formula>
    </cfRule>
    <cfRule type="cellIs" dxfId="1250" priority="1390" operator="equal">
      <formula>1</formula>
    </cfRule>
    <cfRule type="cellIs" dxfId="1249" priority="1391" operator="equal">
      <formula>"D"</formula>
    </cfRule>
    <cfRule type="cellIs" dxfId="1248" priority="1392" operator="equal">
      <formula>"V"</formula>
    </cfRule>
    <cfRule type="cellIs" dxfId="1247" priority="1393" operator="equal">
      <formula>8</formula>
    </cfRule>
    <cfRule type="cellIs" dxfId="1246" priority="1394" operator="equal">
      <formula>"N"</formula>
    </cfRule>
    <cfRule type="cellIs" dxfId="1245" priority="1395" operator="equal">
      <formula>"A"</formula>
    </cfRule>
    <cfRule type="cellIs" dxfId="1244" priority="1396" operator="equal">
      <formula>"M"</formula>
    </cfRule>
  </conditionalFormatting>
  <conditionalFormatting sqref="B191:S191">
    <cfRule type="cellIs" dxfId="1243" priority="1400" operator="equal">
      <formula>8</formula>
    </cfRule>
    <cfRule type="cellIs" dxfId="1242" priority="1401" operator="equal">
      <formula>"S"</formula>
    </cfRule>
    <cfRule type="cellIs" dxfId="1241" priority="1402" operator="equal">
      <formula>4</formula>
    </cfRule>
    <cfRule type="cellIs" dxfId="1240" priority="1403" operator="equal">
      <formula>1</formula>
    </cfRule>
    <cfRule type="cellIs" dxfId="1239" priority="1404" operator="equal">
      <formula>"D"</formula>
    </cfRule>
    <cfRule type="cellIs" dxfId="1238" priority="1405" operator="equal">
      <formula>"V"</formula>
    </cfRule>
    <cfRule type="cellIs" dxfId="1237" priority="1406" operator="equal">
      <formula>8</formula>
    </cfRule>
    <cfRule type="cellIs" dxfId="1236" priority="1407" operator="equal">
      <formula>"N"</formula>
    </cfRule>
    <cfRule type="cellIs" dxfId="1235" priority="1408" operator="equal">
      <formula>"A"</formula>
    </cfRule>
    <cfRule type="cellIs" dxfId="1234" priority="1409" operator="equal">
      <formula>"M"</formula>
    </cfRule>
  </conditionalFormatting>
  <conditionalFormatting sqref="AN191:AQ191">
    <cfRule type="cellIs" dxfId="1233" priority="1399" operator="greaterThan">
      <formula>0</formula>
    </cfRule>
  </conditionalFormatting>
  <conditionalFormatting sqref="AN191:AO191">
    <cfRule type="cellIs" dxfId="1232" priority="1398" operator="greaterThan">
      <formula>0</formula>
    </cfRule>
  </conditionalFormatting>
  <conditionalFormatting sqref="AP191:AQ191">
    <cfRule type="cellIs" dxfId="1231" priority="1397" operator="greaterThan">
      <formula>0</formula>
    </cfRule>
  </conditionalFormatting>
  <conditionalFormatting sqref="AH179:AS179 AH184:AS184">
    <cfRule type="cellIs" dxfId="1230" priority="1377" operator="equal">
      <formula>8</formula>
    </cfRule>
    <cfRule type="cellIs" dxfId="1229" priority="1378" operator="equal">
      <formula>"S"</formula>
    </cfRule>
    <cfRule type="cellIs" dxfId="1228" priority="1379" operator="equal">
      <formula>4</formula>
    </cfRule>
    <cfRule type="cellIs" dxfId="1227" priority="1380" operator="equal">
      <formula>1</formula>
    </cfRule>
    <cfRule type="cellIs" dxfId="1226" priority="1381" operator="equal">
      <formula>"D"</formula>
    </cfRule>
    <cfRule type="cellIs" dxfId="1225" priority="1382" operator="equal">
      <formula>"V"</formula>
    </cfRule>
    <cfRule type="cellIs" dxfId="1224" priority="1383" operator="equal">
      <formula>8</formula>
    </cfRule>
    <cfRule type="cellIs" dxfId="1223" priority="1384" operator="equal">
      <formula>"N"</formula>
    </cfRule>
    <cfRule type="cellIs" dxfId="1222" priority="1385" operator="equal">
      <formula>"A"</formula>
    </cfRule>
    <cfRule type="cellIs" dxfId="1221" priority="1386" operator="equal">
      <formula>"M"</formula>
    </cfRule>
  </conditionalFormatting>
  <conditionalFormatting sqref="B179:AF179 B184:AF184">
    <cfRule type="cellIs" dxfId="1220" priority="1367" operator="equal">
      <formula>8</formula>
    </cfRule>
    <cfRule type="cellIs" dxfId="1219" priority="1368" operator="equal">
      <formula>"S"</formula>
    </cfRule>
    <cfRule type="cellIs" dxfId="1218" priority="1369" operator="equal">
      <formula>4</formula>
    </cfRule>
    <cfRule type="cellIs" dxfId="1217" priority="1370" operator="equal">
      <formula>1</formula>
    </cfRule>
    <cfRule type="cellIs" dxfId="1216" priority="1371" operator="equal">
      <formula>"D"</formula>
    </cfRule>
    <cfRule type="cellIs" dxfId="1215" priority="1372" operator="equal">
      <formula>"V"</formula>
    </cfRule>
    <cfRule type="cellIs" dxfId="1214" priority="1373" operator="equal">
      <formula>8</formula>
    </cfRule>
    <cfRule type="cellIs" dxfId="1213" priority="1374" operator="equal">
      <formula>"N"</formula>
    </cfRule>
    <cfRule type="cellIs" dxfId="1212" priority="1375" operator="equal">
      <formula>"A"</formula>
    </cfRule>
    <cfRule type="cellIs" dxfId="1211" priority="1376" operator="equal">
      <formula>"M"</formula>
    </cfRule>
  </conditionalFormatting>
  <conditionalFormatting sqref="A167:AG167 B179:AG179 A191:AG192 A184:AG184 B168:AG168">
    <cfRule type="cellIs" dxfId="1210" priority="1366" operator="equal">
      <formula>"E"</formula>
    </cfRule>
  </conditionalFormatting>
  <conditionalFormatting sqref="A167:AF167 B179:AF179 A191:AF192 A184:AF184 B168:AF168">
    <cfRule type="cellIs" dxfId="1209" priority="1365" operator="equal">
      <formula>"L"</formula>
    </cfRule>
  </conditionalFormatting>
  <conditionalFormatting sqref="B172:U178 W172:AF172 W173:AE178 B169:AF171">
    <cfRule type="cellIs" dxfId="1208" priority="1355" operator="equal">
      <formula>8</formula>
    </cfRule>
    <cfRule type="cellIs" dxfId="1207" priority="1356" operator="equal">
      <formula>"S"</formula>
    </cfRule>
    <cfRule type="cellIs" dxfId="1206" priority="1357" operator="equal">
      <formula>4</formula>
    </cfRule>
    <cfRule type="cellIs" dxfId="1205" priority="1358" operator="equal">
      <formula>1</formula>
    </cfRule>
    <cfRule type="cellIs" dxfId="1204" priority="1359" operator="equal">
      <formula>"D"</formula>
    </cfRule>
    <cfRule type="cellIs" dxfId="1203" priority="1360" operator="equal">
      <formula>"V"</formula>
    </cfRule>
    <cfRule type="cellIs" dxfId="1202" priority="1361" operator="equal">
      <formula>8</formula>
    </cfRule>
    <cfRule type="cellIs" dxfId="1201" priority="1362" operator="equal">
      <formula>"N"</formula>
    </cfRule>
    <cfRule type="cellIs" dxfId="1200" priority="1363" operator="equal">
      <formula>"A"</formula>
    </cfRule>
    <cfRule type="cellIs" dxfId="1199" priority="1364" operator="equal">
      <formula>"M"</formula>
    </cfRule>
  </conditionalFormatting>
  <conditionalFormatting sqref="AN170:AN178 AP170:AP178">
    <cfRule type="cellIs" dxfId="1198" priority="1354" operator="greaterThan">
      <formula>0</formula>
    </cfRule>
  </conditionalFormatting>
  <conditionalFormatting sqref="AN170:AN178">
    <cfRule type="cellIs" dxfId="1197" priority="1353" operator="greaterThan">
      <formula>0</formula>
    </cfRule>
  </conditionalFormatting>
  <conditionalFormatting sqref="AP170:AP178">
    <cfRule type="cellIs" dxfId="1196" priority="1352" operator="greaterThan">
      <formula>0</formula>
    </cfRule>
  </conditionalFormatting>
  <conditionalFormatting sqref="AP169:AQ169 AQ170:AQ178">
    <cfRule type="cellIs" dxfId="1195" priority="1349" operator="greaterThan">
      <formula>0</formula>
    </cfRule>
  </conditionalFormatting>
  <conditionalFormatting sqref="AN169:AQ169 AO170:AO178 AQ170:AQ178">
    <cfRule type="cellIs" dxfId="1194" priority="1351" operator="greaterThan">
      <formula>0</formula>
    </cfRule>
  </conditionalFormatting>
  <conditionalFormatting sqref="AN169:AO169 AO170:AO178">
    <cfRule type="cellIs" dxfId="1193" priority="1350" operator="greaterThan">
      <formula>0</formula>
    </cfRule>
  </conditionalFormatting>
  <conditionalFormatting sqref="V172:V178">
    <cfRule type="cellIs" dxfId="1192" priority="1339" operator="equal">
      <formula>8</formula>
    </cfRule>
    <cfRule type="cellIs" dxfId="1191" priority="1340" operator="equal">
      <formula>"S"</formula>
    </cfRule>
    <cfRule type="cellIs" dxfId="1190" priority="1341" operator="equal">
      <formula>4</formula>
    </cfRule>
    <cfRule type="cellIs" dxfId="1189" priority="1342" operator="equal">
      <formula>1</formula>
    </cfRule>
    <cfRule type="cellIs" dxfId="1188" priority="1343" operator="equal">
      <formula>"D"</formula>
    </cfRule>
    <cfRule type="cellIs" dxfId="1187" priority="1344" operator="equal">
      <formula>"V"</formula>
    </cfRule>
    <cfRule type="cellIs" dxfId="1186" priority="1345" operator="equal">
      <formula>8</formula>
    </cfRule>
    <cfRule type="cellIs" dxfId="1185" priority="1346" operator="equal">
      <formula>"N"</formula>
    </cfRule>
    <cfRule type="cellIs" dxfId="1184" priority="1347" operator="equal">
      <formula>"A"</formula>
    </cfRule>
    <cfRule type="cellIs" dxfId="1183" priority="1348" operator="equal">
      <formula>"M"</formula>
    </cfRule>
  </conditionalFormatting>
  <conditionalFormatting sqref="AF173:AF178">
    <cfRule type="cellIs" dxfId="1182" priority="1329" operator="equal">
      <formula>8</formula>
    </cfRule>
    <cfRule type="cellIs" dxfId="1181" priority="1330" operator="equal">
      <formula>"S"</formula>
    </cfRule>
    <cfRule type="cellIs" dxfId="1180" priority="1331" operator="equal">
      <formula>4</formula>
    </cfRule>
    <cfRule type="cellIs" dxfId="1179" priority="1332" operator="equal">
      <formula>1</formula>
    </cfRule>
    <cfRule type="cellIs" dxfId="1178" priority="1333" operator="equal">
      <formula>"D"</formula>
    </cfRule>
    <cfRule type="cellIs" dxfId="1177" priority="1334" operator="equal">
      <formula>"V"</formula>
    </cfRule>
    <cfRule type="cellIs" dxfId="1176" priority="1335" operator="equal">
      <formula>8</formula>
    </cfRule>
    <cfRule type="cellIs" dxfId="1175" priority="1336" operator="equal">
      <formula>"N"</formula>
    </cfRule>
    <cfRule type="cellIs" dxfId="1174" priority="1337" operator="equal">
      <formula>"A"</formula>
    </cfRule>
    <cfRule type="cellIs" dxfId="1173" priority="1338" operator="equal">
      <formula>"M"</formula>
    </cfRule>
  </conditionalFormatting>
  <conditionalFormatting sqref="B169:AG178">
    <cfRule type="cellIs" dxfId="1172" priority="1328" operator="equal">
      <formula>"E"</formula>
    </cfRule>
  </conditionalFormatting>
  <conditionalFormatting sqref="B169:AF178">
    <cfRule type="cellIs" dxfId="1171" priority="1327" operator="equal">
      <formula>"L"</formula>
    </cfRule>
  </conditionalFormatting>
  <conditionalFormatting sqref="AB181:AE181 Z181">
    <cfRule type="cellIs" dxfId="1170" priority="1311" operator="equal">
      <formula>8</formula>
    </cfRule>
    <cfRule type="cellIs" dxfId="1169" priority="1312" operator="equal">
      <formula>"S"</formula>
    </cfRule>
    <cfRule type="cellIs" dxfId="1168" priority="1313" operator="equal">
      <formula>4</formula>
    </cfRule>
    <cfRule type="cellIs" dxfId="1167" priority="1314" operator="equal">
      <formula>1</formula>
    </cfRule>
    <cfRule type="cellIs" dxfId="1166" priority="1315" operator="equal">
      <formula>"D"</formula>
    </cfRule>
    <cfRule type="cellIs" dxfId="1165" priority="1316" operator="equal">
      <formula>"V"</formula>
    </cfRule>
    <cfRule type="cellIs" dxfId="1164" priority="1317" operator="equal">
      <formula>8</formula>
    </cfRule>
    <cfRule type="cellIs" dxfId="1163" priority="1318" operator="equal">
      <formula>"N"</formula>
    </cfRule>
    <cfRule type="cellIs" dxfId="1162" priority="1319" operator="equal">
      <formula>"A"</formula>
    </cfRule>
    <cfRule type="cellIs" dxfId="1161" priority="1320" operator="equal">
      <formula>"M"</formula>
    </cfRule>
  </conditionalFormatting>
  <conditionalFormatting sqref="W180:AE180 B180:U183 W182:AE183 W181:Y181">
    <cfRule type="cellIs" dxfId="1160" priority="1301" operator="equal">
      <formula>8</formula>
    </cfRule>
    <cfRule type="cellIs" dxfId="1159" priority="1302" operator="equal">
      <formula>"S"</formula>
    </cfRule>
    <cfRule type="cellIs" dxfId="1158" priority="1303" operator="equal">
      <formula>4</formula>
    </cfRule>
    <cfRule type="cellIs" dxfId="1157" priority="1304" operator="equal">
      <formula>1</formula>
    </cfRule>
    <cfRule type="cellIs" dxfId="1156" priority="1305" operator="equal">
      <formula>"D"</formula>
    </cfRule>
    <cfRule type="cellIs" dxfId="1155" priority="1306" operator="equal">
      <formula>"V"</formula>
    </cfRule>
    <cfRule type="cellIs" dxfId="1154" priority="1307" operator="equal">
      <formula>8</formula>
    </cfRule>
    <cfRule type="cellIs" dxfId="1153" priority="1308" operator="equal">
      <formula>"N"</formula>
    </cfRule>
    <cfRule type="cellIs" dxfId="1152" priority="1309" operator="equal">
      <formula>"A"</formula>
    </cfRule>
    <cfRule type="cellIs" dxfId="1151" priority="1310" operator="equal">
      <formula>"M"</formula>
    </cfRule>
  </conditionalFormatting>
  <conditionalFormatting sqref="AP180:AP183 AN180:AN183">
    <cfRule type="cellIs" dxfId="1150" priority="1300" operator="greaterThan">
      <formula>0</formula>
    </cfRule>
  </conditionalFormatting>
  <conditionalFormatting sqref="AN180:AN183">
    <cfRule type="cellIs" dxfId="1149" priority="1299" operator="greaterThan">
      <formula>0</formula>
    </cfRule>
  </conditionalFormatting>
  <conditionalFormatting sqref="AP180:AP183">
    <cfRule type="cellIs" dxfId="1148" priority="1298" operator="greaterThan">
      <formula>0</formula>
    </cfRule>
  </conditionalFormatting>
  <conditionalFormatting sqref="AQ180:AQ183">
    <cfRule type="cellIs" dxfId="1147" priority="1295" operator="greaterThan">
      <formula>0</formula>
    </cfRule>
  </conditionalFormatting>
  <conditionalFormatting sqref="AQ180:AQ183 AO180:AO183">
    <cfRule type="cellIs" dxfId="1146" priority="1297" operator="greaterThan">
      <formula>0</formula>
    </cfRule>
  </conditionalFormatting>
  <conditionalFormatting sqref="AO180:AO183">
    <cfRule type="cellIs" dxfId="1145" priority="1296" operator="greaterThan">
      <formula>0</formula>
    </cfRule>
  </conditionalFormatting>
  <conditionalFormatting sqref="V180:V183">
    <cfRule type="cellIs" dxfId="1144" priority="1285" operator="equal">
      <formula>8</formula>
    </cfRule>
    <cfRule type="cellIs" dxfId="1143" priority="1286" operator="equal">
      <formula>"S"</formula>
    </cfRule>
    <cfRule type="cellIs" dxfId="1142" priority="1287" operator="equal">
      <formula>4</formula>
    </cfRule>
    <cfRule type="cellIs" dxfId="1141" priority="1288" operator="equal">
      <formula>1</formula>
    </cfRule>
    <cfRule type="cellIs" dxfId="1140" priority="1289" operator="equal">
      <formula>"D"</formula>
    </cfRule>
    <cfRule type="cellIs" dxfId="1139" priority="1290" operator="equal">
      <formula>"V"</formula>
    </cfRule>
    <cfRule type="cellIs" dxfId="1138" priority="1291" operator="equal">
      <formula>8</formula>
    </cfRule>
    <cfRule type="cellIs" dxfId="1137" priority="1292" operator="equal">
      <formula>"N"</formula>
    </cfRule>
    <cfRule type="cellIs" dxfId="1136" priority="1293" operator="equal">
      <formula>"A"</formula>
    </cfRule>
    <cfRule type="cellIs" dxfId="1135" priority="1294" operator="equal">
      <formula>"M"</formula>
    </cfRule>
  </conditionalFormatting>
  <conditionalFormatting sqref="AF180:AF183">
    <cfRule type="cellIs" dxfId="1134" priority="1275" operator="equal">
      <formula>8</formula>
    </cfRule>
    <cfRule type="cellIs" dxfId="1133" priority="1276" operator="equal">
      <formula>"S"</formula>
    </cfRule>
    <cfRule type="cellIs" dxfId="1132" priority="1277" operator="equal">
      <formula>4</formula>
    </cfRule>
    <cfRule type="cellIs" dxfId="1131" priority="1278" operator="equal">
      <formula>1</formula>
    </cfRule>
    <cfRule type="cellIs" dxfId="1130" priority="1279" operator="equal">
      <formula>"D"</formula>
    </cfRule>
    <cfRule type="cellIs" dxfId="1129" priority="1280" operator="equal">
      <formula>"V"</formula>
    </cfRule>
    <cfRule type="cellIs" dxfId="1128" priority="1281" operator="equal">
      <formula>8</formula>
    </cfRule>
    <cfRule type="cellIs" dxfId="1127" priority="1282" operator="equal">
      <formula>"N"</formula>
    </cfRule>
    <cfRule type="cellIs" dxfId="1126" priority="1283" operator="equal">
      <formula>"A"</formula>
    </cfRule>
    <cfRule type="cellIs" dxfId="1125" priority="1284" operator="equal">
      <formula>"M"</formula>
    </cfRule>
  </conditionalFormatting>
  <conditionalFormatting sqref="B180:AG180 AB181:AG181 B181:Z181 A183:AG183 B182:AG182">
    <cfRule type="cellIs" dxfId="1124" priority="1274" operator="equal">
      <formula>"E"</formula>
    </cfRule>
  </conditionalFormatting>
  <conditionalFormatting sqref="B180:AF180 AB181:AF181 B181:Z181 A183:AF183 B182:AF182">
    <cfRule type="cellIs" dxfId="1123" priority="1273" operator="equal">
      <formula>"L"</formula>
    </cfRule>
  </conditionalFormatting>
  <conditionalFormatting sqref="AA181">
    <cfRule type="cellIs" dxfId="1122" priority="1263" operator="equal">
      <formula>8</formula>
    </cfRule>
    <cfRule type="cellIs" dxfId="1121" priority="1264" operator="equal">
      <formula>"S"</formula>
    </cfRule>
    <cfRule type="cellIs" dxfId="1120" priority="1265" operator="equal">
      <formula>4</formula>
    </cfRule>
    <cfRule type="cellIs" dxfId="1119" priority="1266" operator="equal">
      <formula>1</formula>
    </cfRule>
    <cfRule type="cellIs" dxfId="1118" priority="1267" operator="equal">
      <formula>"D"</formula>
    </cfRule>
    <cfRule type="cellIs" dxfId="1117" priority="1268" operator="equal">
      <formula>"V"</formula>
    </cfRule>
    <cfRule type="cellIs" dxfId="1116" priority="1269" operator="equal">
      <formula>8</formula>
    </cfRule>
    <cfRule type="cellIs" dxfId="1115" priority="1270" operator="equal">
      <formula>"N"</formula>
    </cfRule>
    <cfRule type="cellIs" dxfId="1114" priority="1271" operator="equal">
      <formula>"A"</formula>
    </cfRule>
    <cfRule type="cellIs" dxfId="1113" priority="1272" operator="equal">
      <formula>"M"</formula>
    </cfRule>
  </conditionalFormatting>
  <conditionalFormatting sqref="AA181">
    <cfRule type="cellIs" dxfId="1112" priority="1262" operator="equal">
      <formula>"E"</formula>
    </cfRule>
  </conditionalFormatting>
  <conditionalFormatting sqref="AA181">
    <cfRule type="cellIs" dxfId="1111" priority="1261" operator="equal">
      <formula>"L"</formula>
    </cfRule>
  </conditionalFormatting>
  <conditionalFormatting sqref="Y186:AF186 T186:U186">
    <cfRule type="cellIs" dxfId="1110" priority="1251" operator="equal">
      <formula>8</formula>
    </cfRule>
    <cfRule type="cellIs" dxfId="1109" priority="1252" operator="equal">
      <formula>"S"</formula>
    </cfRule>
    <cfRule type="cellIs" dxfId="1108" priority="1253" operator="equal">
      <formula>4</formula>
    </cfRule>
    <cfRule type="cellIs" dxfId="1107" priority="1254" operator="equal">
      <formula>1</formula>
    </cfRule>
    <cfRule type="cellIs" dxfId="1106" priority="1255" operator="equal">
      <formula>"D"</formula>
    </cfRule>
    <cfRule type="cellIs" dxfId="1105" priority="1256" operator="equal">
      <formula>"V"</formula>
    </cfRule>
    <cfRule type="cellIs" dxfId="1104" priority="1257" operator="equal">
      <formula>8</formula>
    </cfRule>
    <cfRule type="cellIs" dxfId="1103" priority="1258" operator="equal">
      <formula>"N"</formula>
    </cfRule>
    <cfRule type="cellIs" dxfId="1102" priority="1259" operator="equal">
      <formula>"A"</formula>
    </cfRule>
    <cfRule type="cellIs" dxfId="1101" priority="1260" operator="equal">
      <formula>"M"</formula>
    </cfRule>
  </conditionalFormatting>
  <conditionalFormatting sqref="B185:U185 B189:AF190 B186:S186 Y185:AE185 B187:V188 Y187:AF188">
    <cfRule type="cellIs" dxfId="1100" priority="1241" operator="equal">
      <formula>8</formula>
    </cfRule>
    <cfRule type="cellIs" dxfId="1099" priority="1242" operator="equal">
      <formula>"S"</formula>
    </cfRule>
    <cfRule type="cellIs" dxfId="1098" priority="1243" operator="equal">
      <formula>4</formula>
    </cfRule>
    <cfRule type="cellIs" dxfId="1097" priority="1244" operator="equal">
      <formula>1</formula>
    </cfRule>
    <cfRule type="cellIs" dxfId="1096" priority="1245" operator="equal">
      <formula>"D"</formula>
    </cfRule>
    <cfRule type="cellIs" dxfId="1095" priority="1246" operator="equal">
      <formula>"V"</formula>
    </cfRule>
    <cfRule type="cellIs" dxfId="1094" priority="1247" operator="equal">
      <formula>8</formula>
    </cfRule>
    <cfRule type="cellIs" dxfId="1093" priority="1248" operator="equal">
      <formula>"N"</formula>
    </cfRule>
    <cfRule type="cellIs" dxfId="1092" priority="1249" operator="equal">
      <formula>"A"</formula>
    </cfRule>
    <cfRule type="cellIs" dxfId="1091" priority="1250" operator="equal">
      <formula>"M"</formula>
    </cfRule>
  </conditionalFormatting>
  <conditionalFormatting sqref="AN185:AN190 AP185:AP190">
    <cfRule type="cellIs" dxfId="1090" priority="1240" operator="greaterThan">
      <formula>0</formula>
    </cfRule>
  </conditionalFormatting>
  <conditionalFormatting sqref="AN185:AN190">
    <cfRule type="cellIs" dxfId="1089" priority="1239" operator="greaterThan">
      <formula>0</formula>
    </cfRule>
  </conditionalFormatting>
  <conditionalFormatting sqref="AP185:AP190">
    <cfRule type="cellIs" dxfId="1088" priority="1238" operator="greaterThan">
      <formula>0</formula>
    </cfRule>
  </conditionalFormatting>
  <conditionalFormatting sqref="AQ185:AQ190">
    <cfRule type="cellIs" dxfId="1087" priority="1235" operator="greaterThan">
      <formula>0</formula>
    </cfRule>
  </conditionalFormatting>
  <conditionalFormatting sqref="AO185:AO190 AQ185:AQ190">
    <cfRule type="cellIs" dxfId="1086" priority="1237" operator="greaterThan">
      <formula>0</formula>
    </cfRule>
  </conditionalFormatting>
  <conditionalFormatting sqref="AO185:AO190">
    <cfRule type="cellIs" dxfId="1085" priority="1236" operator="greaterThan">
      <formula>0</formula>
    </cfRule>
  </conditionalFormatting>
  <conditionalFormatting sqref="V185:V186">
    <cfRule type="cellIs" dxfId="1084" priority="1225" operator="equal">
      <formula>8</formula>
    </cfRule>
    <cfRule type="cellIs" dxfId="1083" priority="1226" operator="equal">
      <formula>"S"</formula>
    </cfRule>
    <cfRule type="cellIs" dxfId="1082" priority="1227" operator="equal">
      <formula>4</formula>
    </cfRule>
    <cfRule type="cellIs" dxfId="1081" priority="1228" operator="equal">
      <formula>1</formula>
    </cfRule>
    <cfRule type="cellIs" dxfId="1080" priority="1229" operator="equal">
      <formula>"D"</formula>
    </cfRule>
    <cfRule type="cellIs" dxfId="1079" priority="1230" operator="equal">
      <formula>"V"</formula>
    </cfRule>
    <cfRule type="cellIs" dxfId="1078" priority="1231" operator="equal">
      <formula>8</formula>
    </cfRule>
    <cfRule type="cellIs" dxfId="1077" priority="1232" operator="equal">
      <formula>"N"</formula>
    </cfRule>
    <cfRule type="cellIs" dxfId="1076" priority="1233" operator="equal">
      <formula>"A"</formula>
    </cfRule>
    <cfRule type="cellIs" dxfId="1075" priority="1234" operator="equal">
      <formula>"M"</formula>
    </cfRule>
  </conditionalFormatting>
  <conditionalFormatting sqref="W185:X188">
    <cfRule type="cellIs" dxfId="1074" priority="1215" operator="equal">
      <formula>8</formula>
    </cfRule>
    <cfRule type="cellIs" dxfId="1073" priority="1216" operator="equal">
      <formula>"S"</formula>
    </cfRule>
    <cfRule type="cellIs" dxfId="1072" priority="1217" operator="equal">
      <formula>4</formula>
    </cfRule>
    <cfRule type="cellIs" dxfId="1071" priority="1218" operator="equal">
      <formula>1</formula>
    </cfRule>
    <cfRule type="cellIs" dxfId="1070" priority="1219" operator="equal">
      <formula>"D"</formula>
    </cfRule>
    <cfRule type="cellIs" dxfId="1069" priority="1220" operator="equal">
      <formula>"V"</formula>
    </cfRule>
    <cfRule type="cellIs" dxfId="1068" priority="1221" operator="equal">
      <formula>8</formula>
    </cfRule>
    <cfRule type="cellIs" dxfId="1067" priority="1222" operator="equal">
      <formula>"N"</formula>
    </cfRule>
    <cfRule type="cellIs" dxfId="1066" priority="1223" operator="equal">
      <formula>"A"</formula>
    </cfRule>
    <cfRule type="cellIs" dxfId="1065" priority="1224" operator="equal">
      <formula>"M"</formula>
    </cfRule>
  </conditionalFormatting>
  <conditionalFormatting sqref="AF185">
    <cfRule type="cellIs" dxfId="1064" priority="1205" operator="equal">
      <formula>8</formula>
    </cfRule>
    <cfRule type="cellIs" dxfId="1063" priority="1206" operator="equal">
      <formula>"S"</formula>
    </cfRule>
    <cfRule type="cellIs" dxfId="1062" priority="1207" operator="equal">
      <formula>4</formula>
    </cfRule>
    <cfRule type="cellIs" dxfId="1061" priority="1208" operator="equal">
      <formula>1</formula>
    </cfRule>
    <cfRule type="cellIs" dxfId="1060" priority="1209" operator="equal">
      <formula>"D"</formula>
    </cfRule>
    <cfRule type="cellIs" dxfId="1059" priority="1210" operator="equal">
      <formula>"V"</formula>
    </cfRule>
    <cfRule type="cellIs" dxfId="1058" priority="1211" operator="equal">
      <formula>8</formula>
    </cfRule>
    <cfRule type="cellIs" dxfId="1057" priority="1212" operator="equal">
      <formula>"N"</formula>
    </cfRule>
    <cfRule type="cellIs" dxfId="1056" priority="1213" operator="equal">
      <formula>"A"</formula>
    </cfRule>
    <cfRule type="cellIs" dxfId="1055" priority="1214" operator="equal">
      <formula>"M"</formula>
    </cfRule>
  </conditionalFormatting>
  <conditionalFormatting sqref="A185:AG190">
    <cfRule type="cellIs" dxfId="1054" priority="1204" operator="equal">
      <formula>"E"</formula>
    </cfRule>
  </conditionalFormatting>
  <conditionalFormatting sqref="A185:AF190">
    <cfRule type="cellIs" dxfId="1053" priority="1203" operator="equal">
      <formula>"L"</formula>
    </cfRule>
  </conditionalFormatting>
  <conditionalFormatting sqref="T194:X194 T217:AF217">
    <cfRule type="cellIs" dxfId="1052" priority="1180" operator="equal">
      <formula>8</formula>
    </cfRule>
    <cfRule type="cellIs" dxfId="1051" priority="1181" operator="equal">
      <formula>"S"</formula>
    </cfRule>
    <cfRule type="cellIs" dxfId="1050" priority="1182" operator="equal">
      <formula>4</formula>
    </cfRule>
    <cfRule type="cellIs" dxfId="1049" priority="1183" operator="equal">
      <formula>1</formula>
    </cfRule>
    <cfRule type="cellIs" dxfId="1048" priority="1184" operator="equal">
      <formula>"D"</formula>
    </cfRule>
    <cfRule type="cellIs" dxfId="1047" priority="1185" operator="equal">
      <formula>"V"</formula>
    </cfRule>
    <cfRule type="cellIs" dxfId="1046" priority="1186" operator="equal">
      <formula>8</formula>
    </cfRule>
    <cfRule type="cellIs" dxfId="1045" priority="1187" operator="equal">
      <formula>"N"</formula>
    </cfRule>
    <cfRule type="cellIs" dxfId="1044" priority="1188" operator="equal">
      <formula>"A"</formula>
    </cfRule>
    <cfRule type="cellIs" dxfId="1043" priority="1189" operator="equal">
      <formula>"M"</formula>
    </cfRule>
  </conditionalFormatting>
  <conditionalFormatting sqref="B217:S217">
    <cfRule type="cellIs" dxfId="1042" priority="1193" operator="equal">
      <formula>8</formula>
    </cfRule>
    <cfRule type="cellIs" dxfId="1041" priority="1194" operator="equal">
      <formula>"S"</formula>
    </cfRule>
    <cfRule type="cellIs" dxfId="1040" priority="1195" operator="equal">
      <formula>4</formula>
    </cfRule>
    <cfRule type="cellIs" dxfId="1039" priority="1196" operator="equal">
      <formula>1</formula>
    </cfRule>
    <cfRule type="cellIs" dxfId="1038" priority="1197" operator="equal">
      <formula>"D"</formula>
    </cfRule>
    <cfRule type="cellIs" dxfId="1037" priority="1198" operator="equal">
      <formula>"V"</formula>
    </cfRule>
    <cfRule type="cellIs" dxfId="1036" priority="1199" operator="equal">
      <formula>8</formula>
    </cfRule>
    <cfRule type="cellIs" dxfId="1035" priority="1200" operator="equal">
      <formula>"N"</formula>
    </cfRule>
    <cfRule type="cellIs" dxfId="1034" priority="1201" operator="equal">
      <formula>"A"</formula>
    </cfRule>
    <cfRule type="cellIs" dxfId="1033" priority="1202" operator="equal">
      <formula>"M"</formula>
    </cfRule>
  </conditionalFormatting>
  <conditionalFormatting sqref="AN217:AQ217">
    <cfRule type="cellIs" dxfId="1032" priority="1192" operator="greaterThan">
      <formula>0</formula>
    </cfRule>
  </conditionalFormatting>
  <conditionalFormatting sqref="AN217:AO217">
    <cfRule type="cellIs" dxfId="1031" priority="1191" operator="greaterThan">
      <formula>0</formula>
    </cfRule>
  </conditionalFormatting>
  <conditionalFormatting sqref="AP217:AQ217">
    <cfRule type="cellIs" dxfId="1030" priority="1190" operator="greaterThan">
      <formula>0</formula>
    </cfRule>
  </conditionalFormatting>
  <conditionalFormatting sqref="AH205:AS205 AH210:AS210">
    <cfRule type="cellIs" dxfId="1029" priority="1170" operator="equal">
      <formula>8</formula>
    </cfRule>
    <cfRule type="cellIs" dxfId="1028" priority="1171" operator="equal">
      <formula>"S"</formula>
    </cfRule>
    <cfRule type="cellIs" dxfId="1027" priority="1172" operator="equal">
      <formula>4</formula>
    </cfRule>
    <cfRule type="cellIs" dxfId="1026" priority="1173" operator="equal">
      <formula>1</formula>
    </cfRule>
    <cfRule type="cellIs" dxfId="1025" priority="1174" operator="equal">
      <formula>"D"</formula>
    </cfRule>
    <cfRule type="cellIs" dxfId="1024" priority="1175" operator="equal">
      <formula>"V"</formula>
    </cfRule>
    <cfRule type="cellIs" dxfId="1023" priority="1176" operator="equal">
      <formula>8</formula>
    </cfRule>
    <cfRule type="cellIs" dxfId="1022" priority="1177" operator="equal">
      <formula>"N"</formula>
    </cfRule>
    <cfRule type="cellIs" dxfId="1021" priority="1178" operator="equal">
      <formula>"A"</formula>
    </cfRule>
    <cfRule type="cellIs" dxfId="1020" priority="1179" operator="equal">
      <formula>"M"</formula>
    </cfRule>
  </conditionalFormatting>
  <conditionalFormatting sqref="B205:AF205 B210:AF210">
    <cfRule type="cellIs" dxfId="1019" priority="1160" operator="equal">
      <formula>8</formula>
    </cfRule>
    <cfRule type="cellIs" dxfId="1018" priority="1161" operator="equal">
      <formula>"S"</formula>
    </cfRule>
    <cfRule type="cellIs" dxfId="1017" priority="1162" operator="equal">
      <formula>4</formula>
    </cfRule>
    <cfRule type="cellIs" dxfId="1016" priority="1163" operator="equal">
      <formula>1</formula>
    </cfRule>
    <cfRule type="cellIs" dxfId="1015" priority="1164" operator="equal">
      <formula>"D"</formula>
    </cfRule>
    <cfRule type="cellIs" dxfId="1014" priority="1165" operator="equal">
      <formula>"V"</formula>
    </cfRule>
    <cfRule type="cellIs" dxfId="1013" priority="1166" operator="equal">
      <formula>8</formula>
    </cfRule>
    <cfRule type="cellIs" dxfId="1012" priority="1167" operator="equal">
      <formula>"N"</formula>
    </cfRule>
    <cfRule type="cellIs" dxfId="1011" priority="1168" operator="equal">
      <formula>"A"</formula>
    </cfRule>
    <cfRule type="cellIs" dxfId="1010" priority="1169" operator="equal">
      <formula>"M"</formula>
    </cfRule>
  </conditionalFormatting>
  <conditionalFormatting sqref="A193:AG193 B205:AG205 A210:AG210 A217:AG218 B194:AG194">
    <cfRule type="cellIs" dxfId="1009" priority="1159" operator="equal">
      <formula>"E"</formula>
    </cfRule>
  </conditionalFormatting>
  <conditionalFormatting sqref="A193:AF193 B205:AF205 A210:AF210 A217:AF218 B194:AF194">
    <cfRule type="cellIs" dxfId="1008" priority="1158" operator="equal">
      <formula>"L"</formula>
    </cfRule>
  </conditionalFormatting>
  <conditionalFormatting sqref="B198:U204 W198:AF198 W199:AE204 B195:AF197">
    <cfRule type="cellIs" dxfId="1007" priority="1148" operator="equal">
      <formula>8</formula>
    </cfRule>
    <cfRule type="cellIs" dxfId="1006" priority="1149" operator="equal">
      <formula>"S"</formula>
    </cfRule>
    <cfRule type="cellIs" dxfId="1005" priority="1150" operator="equal">
      <formula>4</formula>
    </cfRule>
    <cfRule type="cellIs" dxfId="1004" priority="1151" operator="equal">
      <formula>1</formula>
    </cfRule>
    <cfRule type="cellIs" dxfId="1003" priority="1152" operator="equal">
      <formula>"D"</formula>
    </cfRule>
    <cfRule type="cellIs" dxfId="1002" priority="1153" operator="equal">
      <formula>"V"</formula>
    </cfRule>
    <cfRule type="cellIs" dxfId="1001" priority="1154" operator="equal">
      <formula>8</formula>
    </cfRule>
    <cfRule type="cellIs" dxfId="1000" priority="1155" operator="equal">
      <formula>"N"</formula>
    </cfRule>
    <cfRule type="cellIs" dxfId="999" priority="1156" operator="equal">
      <formula>"A"</formula>
    </cfRule>
    <cfRule type="cellIs" dxfId="998" priority="1157" operator="equal">
      <formula>"M"</formula>
    </cfRule>
  </conditionalFormatting>
  <conditionalFormatting sqref="AN196:AN204 AP196:AP204">
    <cfRule type="cellIs" dxfId="997" priority="1147" operator="greaterThan">
      <formula>0</formula>
    </cfRule>
  </conditionalFormatting>
  <conditionalFormatting sqref="AN196:AN204">
    <cfRule type="cellIs" dxfId="996" priority="1146" operator="greaterThan">
      <formula>0</formula>
    </cfRule>
  </conditionalFormatting>
  <conditionalFormatting sqref="AP196:AP204">
    <cfRule type="cellIs" dxfId="995" priority="1145" operator="greaterThan">
      <formula>0</formula>
    </cfRule>
  </conditionalFormatting>
  <conditionalFormatting sqref="AP195:AQ195 AQ196:AQ204">
    <cfRule type="cellIs" dxfId="994" priority="1142" operator="greaterThan">
      <formula>0</formula>
    </cfRule>
  </conditionalFormatting>
  <conditionalFormatting sqref="AN195:AQ195 AO196:AO204 AQ196:AQ204">
    <cfRule type="cellIs" dxfId="993" priority="1144" operator="greaterThan">
      <formula>0</formula>
    </cfRule>
  </conditionalFormatting>
  <conditionalFormatting sqref="AN195:AO195 AO196:AO204">
    <cfRule type="cellIs" dxfId="992" priority="1143" operator="greaterThan">
      <formula>0</formula>
    </cfRule>
  </conditionalFormatting>
  <conditionalFormatting sqref="V198:V204">
    <cfRule type="cellIs" dxfId="991" priority="1132" operator="equal">
      <formula>8</formula>
    </cfRule>
    <cfRule type="cellIs" dxfId="990" priority="1133" operator="equal">
      <formula>"S"</formula>
    </cfRule>
    <cfRule type="cellIs" dxfId="989" priority="1134" operator="equal">
      <formula>4</formula>
    </cfRule>
    <cfRule type="cellIs" dxfId="988" priority="1135" operator="equal">
      <formula>1</formula>
    </cfRule>
    <cfRule type="cellIs" dxfId="987" priority="1136" operator="equal">
      <formula>"D"</formula>
    </cfRule>
    <cfRule type="cellIs" dxfId="986" priority="1137" operator="equal">
      <formula>"V"</formula>
    </cfRule>
    <cfRule type="cellIs" dxfId="985" priority="1138" operator="equal">
      <formula>8</formula>
    </cfRule>
    <cfRule type="cellIs" dxfId="984" priority="1139" operator="equal">
      <formula>"N"</formula>
    </cfRule>
    <cfRule type="cellIs" dxfId="983" priority="1140" operator="equal">
      <formula>"A"</formula>
    </cfRule>
    <cfRule type="cellIs" dxfId="982" priority="1141" operator="equal">
      <formula>"M"</formula>
    </cfRule>
  </conditionalFormatting>
  <conditionalFormatting sqref="AF199:AF204">
    <cfRule type="cellIs" dxfId="981" priority="1122" operator="equal">
      <formula>8</formula>
    </cfRule>
    <cfRule type="cellIs" dxfId="980" priority="1123" operator="equal">
      <formula>"S"</formula>
    </cfRule>
    <cfRule type="cellIs" dxfId="979" priority="1124" operator="equal">
      <formula>4</formula>
    </cfRule>
    <cfRule type="cellIs" dxfId="978" priority="1125" operator="equal">
      <formula>1</formula>
    </cfRule>
    <cfRule type="cellIs" dxfId="977" priority="1126" operator="equal">
      <formula>"D"</formula>
    </cfRule>
    <cfRule type="cellIs" dxfId="976" priority="1127" operator="equal">
      <formula>"V"</formula>
    </cfRule>
    <cfRule type="cellIs" dxfId="975" priority="1128" operator="equal">
      <formula>8</formula>
    </cfRule>
    <cfRule type="cellIs" dxfId="974" priority="1129" operator="equal">
      <formula>"N"</formula>
    </cfRule>
    <cfRule type="cellIs" dxfId="973" priority="1130" operator="equal">
      <formula>"A"</formula>
    </cfRule>
    <cfRule type="cellIs" dxfId="972" priority="1131" operator="equal">
      <formula>"M"</formula>
    </cfRule>
  </conditionalFormatting>
  <conditionalFormatting sqref="B195:AG204">
    <cfRule type="cellIs" dxfId="971" priority="1121" operator="equal">
      <formula>"E"</formula>
    </cfRule>
  </conditionalFormatting>
  <conditionalFormatting sqref="B195:AF204">
    <cfRule type="cellIs" dxfId="970" priority="1120" operator="equal">
      <formula>"L"</formula>
    </cfRule>
  </conditionalFormatting>
  <conditionalFormatting sqref="AB207:AE207 Z207">
    <cfRule type="cellIs" dxfId="969" priority="1104" operator="equal">
      <formula>8</formula>
    </cfRule>
    <cfRule type="cellIs" dxfId="968" priority="1105" operator="equal">
      <formula>"S"</formula>
    </cfRule>
    <cfRule type="cellIs" dxfId="967" priority="1106" operator="equal">
      <formula>4</formula>
    </cfRule>
    <cfRule type="cellIs" dxfId="966" priority="1107" operator="equal">
      <formula>1</formula>
    </cfRule>
    <cfRule type="cellIs" dxfId="965" priority="1108" operator="equal">
      <formula>"D"</formula>
    </cfRule>
    <cfRule type="cellIs" dxfId="964" priority="1109" operator="equal">
      <formula>"V"</formula>
    </cfRule>
    <cfRule type="cellIs" dxfId="963" priority="1110" operator="equal">
      <formula>8</formula>
    </cfRule>
    <cfRule type="cellIs" dxfId="962" priority="1111" operator="equal">
      <formula>"N"</formula>
    </cfRule>
    <cfRule type="cellIs" dxfId="961" priority="1112" operator="equal">
      <formula>"A"</formula>
    </cfRule>
    <cfRule type="cellIs" dxfId="960" priority="1113" operator="equal">
      <formula>"M"</formula>
    </cfRule>
  </conditionalFormatting>
  <conditionalFormatting sqref="W206:AE206 B206:U209 W208:AE209 W207:Y207">
    <cfRule type="cellIs" dxfId="959" priority="1094" operator="equal">
      <formula>8</formula>
    </cfRule>
    <cfRule type="cellIs" dxfId="958" priority="1095" operator="equal">
      <formula>"S"</formula>
    </cfRule>
    <cfRule type="cellIs" dxfId="957" priority="1096" operator="equal">
      <formula>4</formula>
    </cfRule>
    <cfRule type="cellIs" dxfId="956" priority="1097" operator="equal">
      <formula>1</formula>
    </cfRule>
    <cfRule type="cellIs" dxfId="955" priority="1098" operator="equal">
      <formula>"D"</formula>
    </cfRule>
    <cfRule type="cellIs" dxfId="954" priority="1099" operator="equal">
      <formula>"V"</formula>
    </cfRule>
    <cfRule type="cellIs" dxfId="953" priority="1100" operator="equal">
      <formula>8</formula>
    </cfRule>
    <cfRule type="cellIs" dxfId="952" priority="1101" operator="equal">
      <formula>"N"</formula>
    </cfRule>
    <cfRule type="cellIs" dxfId="951" priority="1102" operator="equal">
      <formula>"A"</formula>
    </cfRule>
    <cfRule type="cellIs" dxfId="950" priority="1103" operator="equal">
      <formula>"M"</formula>
    </cfRule>
  </conditionalFormatting>
  <conditionalFormatting sqref="AP206:AP209 AN206:AN209">
    <cfRule type="cellIs" dxfId="949" priority="1093" operator="greaterThan">
      <formula>0</formula>
    </cfRule>
  </conditionalFormatting>
  <conditionalFormatting sqref="AN206:AN209">
    <cfRule type="cellIs" dxfId="948" priority="1092" operator="greaterThan">
      <formula>0</formula>
    </cfRule>
  </conditionalFormatting>
  <conditionalFormatting sqref="AP206:AP209">
    <cfRule type="cellIs" dxfId="947" priority="1091" operator="greaterThan">
      <formula>0</formula>
    </cfRule>
  </conditionalFormatting>
  <conditionalFormatting sqref="AQ206:AQ209">
    <cfRule type="cellIs" dxfId="946" priority="1088" operator="greaterThan">
      <formula>0</formula>
    </cfRule>
  </conditionalFormatting>
  <conditionalFormatting sqref="AQ206:AQ209 AO206:AO209">
    <cfRule type="cellIs" dxfId="945" priority="1090" operator="greaterThan">
      <formula>0</formula>
    </cfRule>
  </conditionalFormatting>
  <conditionalFormatting sqref="AO206:AO209">
    <cfRule type="cellIs" dxfId="944" priority="1089" operator="greaterThan">
      <formula>0</formula>
    </cfRule>
  </conditionalFormatting>
  <conditionalFormatting sqref="V206:V209">
    <cfRule type="cellIs" dxfId="943" priority="1078" operator="equal">
      <formula>8</formula>
    </cfRule>
    <cfRule type="cellIs" dxfId="942" priority="1079" operator="equal">
      <formula>"S"</formula>
    </cfRule>
    <cfRule type="cellIs" dxfId="941" priority="1080" operator="equal">
      <formula>4</formula>
    </cfRule>
    <cfRule type="cellIs" dxfId="940" priority="1081" operator="equal">
      <formula>1</formula>
    </cfRule>
    <cfRule type="cellIs" dxfId="939" priority="1082" operator="equal">
      <formula>"D"</formula>
    </cfRule>
    <cfRule type="cellIs" dxfId="938" priority="1083" operator="equal">
      <formula>"V"</formula>
    </cfRule>
    <cfRule type="cellIs" dxfId="937" priority="1084" operator="equal">
      <formula>8</formula>
    </cfRule>
    <cfRule type="cellIs" dxfId="936" priority="1085" operator="equal">
      <formula>"N"</formula>
    </cfRule>
    <cfRule type="cellIs" dxfId="935" priority="1086" operator="equal">
      <formula>"A"</formula>
    </cfRule>
    <cfRule type="cellIs" dxfId="934" priority="1087" operator="equal">
      <formula>"M"</formula>
    </cfRule>
  </conditionalFormatting>
  <conditionalFormatting sqref="AF206:AF209">
    <cfRule type="cellIs" dxfId="933" priority="1068" operator="equal">
      <formula>8</formula>
    </cfRule>
    <cfRule type="cellIs" dxfId="932" priority="1069" operator="equal">
      <formula>"S"</formula>
    </cfRule>
    <cfRule type="cellIs" dxfId="931" priority="1070" operator="equal">
      <formula>4</formula>
    </cfRule>
    <cfRule type="cellIs" dxfId="930" priority="1071" operator="equal">
      <formula>1</formula>
    </cfRule>
    <cfRule type="cellIs" dxfId="929" priority="1072" operator="equal">
      <formula>"D"</formula>
    </cfRule>
    <cfRule type="cellIs" dxfId="928" priority="1073" operator="equal">
      <formula>"V"</formula>
    </cfRule>
    <cfRule type="cellIs" dxfId="927" priority="1074" operator="equal">
      <formula>8</formula>
    </cfRule>
    <cfRule type="cellIs" dxfId="926" priority="1075" operator="equal">
      <formula>"N"</formula>
    </cfRule>
    <cfRule type="cellIs" dxfId="925" priority="1076" operator="equal">
      <formula>"A"</formula>
    </cfRule>
    <cfRule type="cellIs" dxfId="924" priority="1077" operator="equal">
      <formula>"M"</formula>
    </cfRule>
  </conditionalFormatting>
  <conditionalFormatting sqref="B206:AG206 AB207:AG207 B207:Z207 A209:AG209 B208:AG208">
    <cfRule type="cellIs" dxfId="923" priority="1067" operator="equal">
      <formula>"E"</formula>
    </cfRule>
  </conditionalFormatting>
  <conditionalFormatting sqref="B206:AF206 AB207:AF207 B207:Z207 A209:AF209 B208:AF208">
    <cfRule type="cellIs" dxfId="922" priority="1066" operator="equal">
      <formula>"L"</formula>
    </cfRule>
  </conditionalFormatting>
  <conditionalFormatting sqref="AA207">
    <cfRule type="cellIs" dxfId="921" priority="1056" operator="equal">
      <formula>8</formula>
    </cfRule>
    <cfRule type="cellIs" dxfId="920" priority="1057" operator="equal">
      <formula>"S"</formula>
    </cfRule>
    <cfRule type="cellIs" dxfId="919" priority="1058" operator="equal">
      <formula>4</formula>
    </cfRule>
    <cfRule type="cellIs" dxfId="918" priority="1059" operator="equal">
      <formula>1</formula>
    </cfRule>
    <cfRule type="cellIs" dxfId="917" priority="1060" operator="equal">
      <formula>"D"</formula>
    </cfRule>
    <cfRule type="cellIs" dxfId="916" priority="1061" operator="equal">
      <formula>"V"</formula>
    </cfRule>
    <cfRule type="cellIs" dxfId="915" priority="1062" operator="equal">
      <formula>8</formula>
    </cfRule>
    <cfRule type="cellIs" dxfId="914" priority="1063" operator="equal">
      <formula>"N"</formula>
    </cfRule>
    <cfRule type="cellIs" dxfId="913" priority="1064" operator="equal">
      <formula>"A"</formula>
    </cfRule>
    <cfRule type="cellIs" dxfId="912" priority="1065" operator="equal">
      <formula>"M"</formula>
    </cfRule>
  </conditionalFormatting>
  <conditionalFormatting sqref="AA207">
    <cfRule type="cellIs" dxfId="911" priority="1055" operator="equal">
      <formula>"E"</formula>
    </cfRule>
  </conditionalFormatting>
  <conditionalFormatting sqref="AA207">
    <cfRule type="cellIs" dxfId="910" priority="1054" operator="equal">
      <formula>"L"</formula>
    </cfRule>
  </conditionalFormatting>
  <conditionalFormatting sqref="Y212:AF212 T212:U212">
    <cfRule type="cellIs" dxfId="909" priority="1044" operator="equal">
      <formula>8</formula>
    </cfRule>
    <cfRule type="cellIs" dxfId="908" priority="1045" operator="equal">
      <formula>"S"</formula>
    </cfRule>
    <cfRule type="cellIs" dxfId="907" priority="1046" operator="equal">
      <formula>4</formula>
    </cfRule>
    <cfRule type="cellIs" dxfId="906" priority="1047" operator="equal">
      <formula>1</formula>
    </cfRule>
    <cfRule type="cellIs" dxfId="905" priority="1048" operator="equal">
      <formula>"D"</formula>
    </cfRule>
    <cfRule type="cellIs" dxfId="904" priority="1049" operator="equal">
      <formula>"V"</formula>
    </cfRule>
    <cfRule type="cellIs" dxfId="903" priority="1050" operator="equal">
      <formula>8</formula>
    </cfRule>
    <cfRule type="cellIs" dxfId="902" priority="1051" operator="equal">
      <formula>"N"</formula>
    </cfRule>
    <cfRule type="cellIs" dxfId="901" priority="1052" operator="equal">
      <formula>"A"</formula>
    </cfRule>
    <cfRule type="cellIs" dxfId="900" priority="1053" operator="equal">
      <formula>"M"</formula>
    </cfRule>
  </conditionalFormatting>
  <conditionalFormatting sqref="B211:U211 B215:AF216 B212:S212 Y211:AE211 B213:V214 Y213:AF214">
    <cfRule type="cellIs" dxfId="899" priority="1034" operator="equal">
      <formula>8</formula>
    </cfRule>
    <cfRule type="cellIs" dxfId="898" priority="1035" operator="equal">
      <formula>"S"</formula>
    </cfRule>
    <cfRule type="cellIs" dxfId="897" priority="1036" operator="equal">
      <formula>4</formula>
    </cfRule>
    <cfRule type="cellIs" dxfId="896" priority="1037" operator="equal">
      <formula>1</formula>
    </cfRule>
    <cfRule type="cellIs" dxfId="895" priority="1038" operator="equal">
      <formula>"D"</formula>
    </cfRule>
    <cfRule type="cellIs" dxfId="894" priority="1039" operator="equal">
      <formula>"V"</formula>
    </cfRule>
    <cfRule type="cellIs" dxfId="893" priority="1040" operator="equal">
      <formula>8</formula>
    </cfRule>
    <cfRule type="cellIs" dxfId="892" priority="1041" operator="equal">
      <formula>"N"</formula>
    </cfRule>
    <cfRule type="cellIs" dxfId="891" priority="1042" operator="equal">
      <formula>"A"</formula>
    </cfRule>
    <cfRule type="cellIs" dxfId="890" priority="1043" operator="equal">
      <formula>"M"</formula>
    </cfRule>
  </conditionalFormatting>
  <conditionalFormatting sqref="AN211:AN216 AP211:AP216">
    <cfRule type="cellIs" dxfId="889" priority="1033" operator="greaterThan">
      <formula>0</formula>
    </cfRule>
  </conditionalFormatting>
  <conditionalFormatting sqref="AN211:AN216">
    <cfRule type="cellIs" dxfId="888" priority="1032" operator="greaterThan">
      <formula>0</formula>
    </cfRule>
  </conditionalFormatting>
  <conditionalFormatting sqref="AP211:AP216">
    <cfRule type="cellIs" dxfId="887" priority="1031" operator="greaterThan">
      <formula>0</formula>
    </cfRule>
  </conditionalFormatting>
  <conditionalFormatting sqref="AQ211:AQ216">
    <cfRule type="cellIs" dxfId="886" priority="1028" operator="greaterThan">
      <formula>0</formula>
    </cfRule>
  </conditionalFormatting>
  <conditionalFormatting sqref="AO211:AO216 AQ211:AQ216">
    <cfRule type="cellIs" dxfId="885" priority="1030" operator="greaterThan">
      <formula>0</formula>
    </cfRule>
  </conditionalFormatting>
  <conditionalFormatting sqref="AO211:AO216">
    <cfRule type="cellIs" dxfId="884" priority="1029" operator="greaterThan">
      <formula>0</formula>
    </cfRule>
  </conditionalFormatting>
  <conditionalFormatting sqref="V211:V212">
    <cfRule type="cellIs" dxfId="883" priority="1018" operator="equal">
      <formula>8</formula>
    </cfRule>
    <cfRule type="cellIs" dxfId="882" priority="1019" operator="equal">
      <formula>"S"</formula>
    </cfRule>
    <cfRule type="cellIs" dxfId="881" priority="1020" operator="equal">
      <formula>4</formula>
    </cfRule>
    <cfRule type="cellIs" dxfId="880" priority="1021" operator="equal">
      <formula>1</formula>
    </cfRule>
    <cfRule type="cellIs" dxfId="879" priority="1022" operator="equal">
      <formula>"D"</formula>
    </cfRule>
    <cfRule type="cellIs" dxfId="878" priority="1023" operator="equal">
      <formula>"V"</formula>
    </cfRule>
    <cfRule type="cellIs" dxfId="877" priority="1024" operator="equal">
      <formula>8</formula>
    </cfRule>
    <cfRule type="cellIs" dxfId="876" priority="1025" operator="equal">
      <formula>"N"</formula>
    </cfRule>
    <cfRule type="cellIs" dxfId="875" priority="1026" operator="equal">
      <formula>"A"</formula>
    </cfRule>
    <cfRule type="cellIs" dxfId="874" priority="1027" operator="equal">
      <formula>"M"</formula>
    </cfRule>
  </conditionalFormatting>
  <conditionalFormatting sqref="W211:X214">
    <cfRule type="cellIs" dxfId="873" priority="1008" operator="equal">
      <formula>8</formula>
    </cfRule>
    <cfRule type="cellIs" dxfId="872" priority="1009" operator="equal">
      <formula>"S"</formula>
    </cfRule>
    <cfRule type="cellIs" dxfId="871" priority="1010" operator="equal">
      <formula>4</formula>
    </cfRule>
    <cfRule type="cellIs" dxfId="870" priority="1011" operator="equal">
      <formula>1</formula>
    </cfRule>
    <cfRule type="cellIs" dxfId="869" priority="1012" operator="equal">
      <formula>"D"</formula>
    </cfRule>
    <cfRule type="cellIs" dxfId="868" priority="1013" operator="equal">
      <formula>"V"</formula>
    </cfRule>
    <cfRule type="cellIs" dxfId="867" priority="1014" operator="equal">
      <formula>8</formula>
    </cfRule>
    <cfRule type="cellIs" dxfId="866" priority="1015" operator="equal">
      <formula>"N"</formula>
    </cfRule>
    <cfRule type="cellIs" dxfId="865" priority="1016" operator="equal">
      <formula>"A"</formula>
    </cfRule>
    <cfRule type="cellIs" dxfId="864" priority="1017" operator="equal">
      <formula>"M"</formula>
    </cfRule>
  </conditionalFormatting>
  <conditionalFormatting sqref="AF211">
    <cfRule type="cellIs" dxfId="863" priority="998" operator="equal">
      <formula>8</formula>
    </cfRule>
    <cfRule type="cellIs" dxfId="862" priority="999" operator="equal">
      <formula>"S"</formula>
    </cfRule>
    <cfRule type="cellIs" dxfId="861" priority="1000" operator="equal">
      <formula>4</formula>
    </cfRule>
    <cfRule type="cellIs" dxfId="860" priority="1001" operator="equal">
      <formula>1</formula>
    </cfRule>
    <cfRule type="cellIs" dxfId="859" priority="1002" operator="equal">
      <formula>"D"</formula>
    </cfRule>
    <cfRule type="cellIs" dxfId="858" priority="1003" operator="equal">
      <formula>"V"</formula>
    </cfRule>
    <cfRule type="cellIs" dxfId="857" priority="1004" operator="equal">
      <formula>8</formula>
    </cfRule>
    <cfRule type="cellIs" dxfId="856" priority="1005" operator="equal">
      <formula>"N"</formula>
    </cfRule>
    <cfRule type="cellIs" dxfId="855" priority="1006" operator="equal">
      <formula>"A"</formula>
    </cfRule>
    <cfRule type="cellIs" dxfId="854" priority="1007" operator="equal">
      <formula>"M"</formula>
    </cfRule>
  </conditionalFormatting>
  <conditionalFormatting sqref="A211:AG216">
    <cfRule type="cellIs" dxfId="853" priority="997" operator="equal">
      <formula>"E"</formula>
    </cfRule>
  </conditionalFormatting>
  <conditionalFormatting sqref="A211:AF216">
    <cfRule type="cellIs" dxfId="852" priority="996" operator="equal">
      <formula>"L"</formula>
    </cfRule>
  </conditionalFormatting>
  <conditionalFormatting sqref="T220:X220 T243:AF243">
    <cfRule type="cellIs" dxfId="851" priority="973" operator="equal">
      <formula>8</formula>
    </cfRule>
    <cfRule type="cellIs" dxfId="850" priority="974" operator="equal">
      <formula>"S"</formula>
    </cfRule>
    <cfRule type="cellIs" dxfId="849" priority="975" operator="equal">
      <formula>4</formula>
    </cfRule>
    <cfRule type="cellIs" dxfId="848" priority="976" operator="equal">
      <formula>1</formula>
    </cfRule>
    <cfRule type="cellIs" dxfId="847" priority="977" operator="equal">
      <formula>"D"</formula>
    </cfRule>
    <cfRule type="cellIs" dxfId="846" priority="978" operator="equal">
      <formula>"V"</formula>
    </cfRule>
    <cfRule type="cellIs" dxfId="845" priority="979" operator="equal">
      <formula>8</formula>
    </cfRule>
    <cfRule type="cellIs" dxfId="844" priority="980" operator="equal">
      <formula>"N"</formula>
    </cfRule>
    <cfRule type="cellIs" dxfId="843" priority="981" operator="equal">
      <formula>"A"</formula>
    </cfRule>
    <cfRule type="cellIs" dxfId="842" priority="982" operator="equal">
      <formula>"M"</formula>
    </cfRule>
  </conditionalFormatting>
  <conditionalFormatting sqref="B243:S243">
    <cfRule type="cellIs" dxfId="841" priority="986" operator="equal">
      <formula>8</formula>
    </cfRule>
    <cfRule type="cellIs" dxfId="840" priority="987" operator="equal">
      <formula>"S"</formula>
    </cfRule>
    <cfRule type="cellIs" dxfId="839" priority="988" operator="equal">
      <formula>4</formula>
    </cfRule>
    <cfRule type="cellIs" dxfId="838" priority="989" operator="equal">
      <formula>1</formula>
    </cfRule>
    <cfRule type="cellIs" dxfId="837" priority="990" operator="equal">
      <formula>"D"</formula>
    </cfRule>
    <cfRule type="cellIs" dxfId="836" priority="991" operator="equal">
      <formula>"V"</formula>
    </cfRule>
    <cfRule type="cellIs" dxfId="835" priority="992" operator="equal">
      <formula>8</formula>
    </cfRule>
    <cfRule type="cellIs" dxfId="834" priority="993" operator="equal">
      <formula>"N"</formula>
    </cfRule>
    <cfRule type="cellIs" dxfId="833" priority="994" operator="equal">
      <formula>"A"</formula>
    </cfRule>
    <cfRule type="cellIs" dxfId="832" priority="995" operator="equal">
      <formula>"M"</formula>
    </cfRule>
  </conditionalFormatting>
  <conditionalFormatting sqref="AN243:AQ243">
    <cfRule type="cellIs" dxfId="831" priority="985" operator="greaterThan">
      <formula>0</formula>
    </cfRule>
  </conditionalFormatting>
  <conditionalFormatting sqref="AN243:AO243">
    <cfRule type="cellIs" dxfId="830" priority="984" operator="greaterThan">
      <formula>0</formula>
    </cfRule>
  </conditionalFormatting>
  <conditionalFormatting sqref="AP243:AQ243">
    <cfRule type="cellIs" dxfId="829" priority="983" operator="greaterThan">
      <formula>0</formula>
    </cfRule>
  </conditionalFormatting>
  <conditionalFormatting sqref="AH231:AS231 AH236:AS236">
    <cfRule type="cellIs" dxfId="828" priority="963" operator="equal">
      <formula>8</formula>
    </cfRule>
    <cfRule type="cellIs" dxfId="827" priority="964" operator="equal">
      <formula>"S"</formula>
    </cfRule>
    <cfRule type="cellIs" dxfId="826" priority="965" operator="equal">
      <formula>4</formula>
    </cfRule>
    <cfRule type="cellIs" dxfId="825" priority="966" operator="equal">
      <formula>1</formula>
    </cfRule>
    <cfRule type="cellIs" dxfId="824" priority="967" operator="equal">
      <formula>"D"</formula>
    </cfRule>
    <cfRule type="cellIs" dxfId="823" priority="968" operator="equal">
      <formula>"V"</formula>
    </cfRule>
    <cfRule type="cellIs" dxfId="822" priority="969" operator="equal">
      <formula>8</formula>
    </cfRule>
    <cfRule type="cellIs" dxfId="821" priority="970" operator="equal">
      <formula>"N"</formula>
    </cfRule>
    <cfRule type="cellIs" dxfId="820" priority="971" operator="equal">
      <formula>"A"</formula>
    </cfRule>
    <cfRule type="cellIs" dxfId="819" priority="972" operator="equal">
      <formula>"M"</formula>
    </cfRule>
  </conditionalFormatting>
  <conditionalFormatting sqref="B231:AF231 B236:AF236">
    <cfRule type="cellIs" dxfId="818" priority="953" operator="equal">
      <formula>8</formula>
    </cfRule>
    <cfRule type="cellIs" dxfId="817" priority="954" operator="equal">
      <formula>"S"</formula>
    </cfRule>
    <cfRule type="cellIs" dxfId="816" priority="955" operator="equal">
      <formula>4</formula>
    </cfRule>
    <cfRule type="cellIs" dxfId="815" priority="956" operator="equal">
      <formula>1</formula>
    </cfRule>
    <cfRule type="cellIs" dxfId="814" priority="957" operator="equal">
      <formula>"D"</formula>
    </cfRule>
    <cfRule type="cellIs" dxfId="813" priority="958" operator="equal">
      <formula>"V"</formula>
    </cfRule>
    <cfRule type="cellIs" dxfId="812" priority="959" operator="equal">
      <formula>8</formula>
    </cfRule>
    <cfRule type="cellIs" dxfId="811" priority="960" operator="equal">
      <formula>"N"</formula>
    </cfRule>
    <cfRule type="cellIs" dxfId="810" priority="961" operator="equal">
      <formula>"A"</formula>
    </cfRule>
    <cfRule type="cellIs" dxfId="809" priority="962" operator="equal">
      <formula>"M"</formula>
    </cfRule>
  </conditionalFormatting>
  <conditionalFormatting sqref="A219:AG219 B231:AG231 A236:AG236 A243:AG244 B220:AG220">
    <cfRule type="cellIs" dxfId="808" priority="952" operator="equal">
      <formula>"E"</formula>
    </cfRule>
  </conditionalFormatting>
  <conditionalFormatting sqref="A219:AF219 B231:AF231 A236:AF236 A243:AF244 B220:AF220">
    <cfRule type="cellIs" dxfId="807" priority="951" operator="equal">
      <formula>"L"</formula>
    </cfRule>
  </conditionalFormatting>
  <conditionalFormatting sqref="B224:U230 W224:AF224 W225:AE230 B221:AF223">
    <cfRule type="cellIs" dxfId="806" priority="941" operator="equal">
      <formula>8</formula>
    </cfRule>
    <cfRule type="cellIs" dxfId="805" priority="942" operator="equal">
      <formula>"S"</formula>
    </cfRule>
    <cfRule type="cellIs" dxfId="804" priority="943" operator="equal">
      <formula>4</formula>
    </cfRule>
    <cfRule type="cellIs" dxfId="803" priority="944" operator="equal">
      <formula>1</formula>
    </cfRule>
    <cfRule type="cellIs" dxfId="802" priority="945" operator="equal">
      <formula>"D"</formula>
    </cfRule>
    <cfRule type="cellIs" dxfId="801" priority="946" operator="equal">
      <formula>"V"</formula>
    </cfRule>
    <cfRule type="cellIs" dxfId="800" priority="947" operator="equal">
      <formula>8</formula>
    </cfRule>
    <cfRule type="cellIs" dxfId="799" priority="948" operator="equal">
      <formula>"N"</formula>
    </cfRule>
    <cfRule type="cellIs" dxfId="798" priority="949" operator="equal">
      <formula>"A"</formula>
    </cfRule>
    <cfRule type="cellIs" dxfId="797" priority="950" operator="equal">
      <formula>"M"</formula>
    </cfRule>
  </conditionalFormatting>
  <conditionalFormatting sqref="AN222:AN230 AP222:AP230">
    <cfRule type="cellIs" dxfId="796" priority="940" operator="greaterThan">
      <formula>0</formula>
    </cfRule>
  </conditionalFormatting>
  <conditionalFormatting sqref="AN222:AN230">
    <cfRule type="cellIs" dxfId="795" priority="939" operator="greaterThan">
      <formula>0</formula>
    </cfRule>
  </conditionalFormatting>
  <conditionalFormatting sqref="AP222:AP230">
    <cfRule type="cellIs" dxfId="794" priority="938" operator="greaterThan">
      <formula>0</formula>
    </cfRule>
  </conditionalFormatting>
  <conditionalFormatting sqref="AP221:AQ221 AQ222:AQ230">
    <cfRule type="cellIs" dxfId="793" priority="935" operator="greaterThan">
      <formula>0</formula>
    </cfRule>
  </conditionalFormatting>
  <conditionalFormatting sqref="AN221:AQ221 AO222:AO230 AQ222:AQ230">
    <cfRule type="cellIs" dxfId="792" priority="937" operator="greaterThan">
      <formula>0</formula>
    </cfRule>
  </conditionalFormatting>
  <conditionalFormatting sqref="AN221:AO221 AO222:AO230">
    <cfRule type="cellIs" dxfId="791" priority="936" operator="greaterThan">
      <formula>0</formula>
    </cfRule>
  </conditionalFormatting>
  <conditionalFormatting sqref="V224:V230">
    <cfRule type="cellIs" dxfId="790" priority="925" operator="equal">
      <formula>8</formula>
    </cfRule>
    <cfRule type="cellIs" dxfId="789" priority="926" operator="equal">
      <formula>"S"</formula>
    </cfRule>
    <cfRule type="cellIs" dxfId="788" priority="927" operator="equal">
      <formula>4</formula>
    </cfRule>
    <cfRule type="cellIs" dxfId="787" priority="928" operator="equal">
      <formula>1</formula>
    </cfRule>
    <cfRule type="cellIs" dxfId="786" priority="929" operator="equal">
      <formula>"D"</formula>
    </cfRule>
    <cfRule type="cellIs" dxfId="785" priority="930" operator="equal">
      <formula>"V"</formula>
    </cfRule>
    <cfRule type="cellIs" dxfId="784" priority="931" operator="equal">
      <formula>8</formula>
    </cfRule>
    <cfRule type="cellIs" dxfId="783" priority="932" operator="equal">
      <formula>"N"</formula>
    </cfRule>
    <cfRule type="cellIs" dxfId="782" priority="933" operator="equal">
      <formula>"A"</formula>
    </cfRule>
    <cfRule type="cellIs" dxfId="781" priority="934" operator="equal">
      <formula>"M"</formula>
    </cfRule>
  </conditionalFormatting>
  <conditionalFormatting sqref="AF225:AF230">
    <cfRule type="cellIs" dxfId="780" priority="915" operator="equal">
      <formula>8</formula>
    </cfRule>
    <cfRule type="cellIs" dxfId="779" priority="916" operator="equal">
      <formula>"S"</formula>
    </cfRule>
    <cfRule type="cellIs" dxfId="778" priority="917" operator="equal">
      <formula>4</formula>
    </cfRule>
    <cfRule type="cellIs" dxfId="777" priority="918" operator="equal">
      <formula>1</formula>
    </cfRule>
    <cfRule type="cellIs" dxfId="776" priority="919" operator="equal">
      <formula>"D"</formula>
    </cfRule>
    <cfRule type="cellIs" dxfId="775" priority="920" operator="equal">
      <formula>"V"</formula>
    </cfRule>
    <cfRule type="cellIs" dxfId="774" priority="921" operator="equal">
      <formula>8</formula>
    </cfRule>
    <cfRule type="cellIs" dxfId="773" priority="922" operator="equal">
      <formula>"N"</formula>
    </cfRule>
    <cfRule type="cellIs" dxfId="772" priority="923" operator="equal">
      <formula>"A"</formula>
    </cfRule>
    <cfRule type="cellIs" dxfId="771" priority="924" operator="equal">
      <formula>"M"</formula>
    </cfRule>
  </conditionalFormatting>
  <conditionalFormatting sqref="B221:AG230">
    <cfRule type="cellIs" dxfId="770" priority="914" operator="equal">
      <formula>"E"</formula>
    </cfRule>
  </conditionalFormatting>
  <conditionalFormatting sqref="B221:AF230">
    <cfRule type="cellIs" dxfId="769" priority="913" operator="equal">
      <formula>"L"</formula>
    </cfRule>
  </conditionalFormatting>
  <conditionalFormatting sqref="AB233:AE233 Z233">
    <cfRule type="cellIs" dxfId="768" priority="897" operator="equal">
      <formula>8</formula>
    </cfRule>
    <cfRule type="cellIs" dxfId="767" priority="898" operator="equal">
      <formula>"S"</formula>
    </cfRule>
    <cfRule type="cellIs" dxfId="766" priority="899" operator="equal">
      <formula>4</formula>
    </cfRule>
    <cfRule type="cellIs" dxfId="765" priority="900" operator="equal">
      <formula>1</formula>
    </cfRule>
    <cfRule type="cellIs" dxfId="764" priority="901" operator="equal">
      <formula>"D"</formula>
    </cfRule>
    <cfRule type="cellIs" dxfId="763" priority="902" operator="equal">
      <formula>"V"</formula>
    </cfRule>
    <cfRule type="cellIs" dxfId="762" priority="903" operator="equal">
      <formula>8</formula>
    </cfRule>
    <cfRule type="cellIs" dxfId="761" priority="904" operator="equal">
      <formula>"N"</formula>
    </cfRule>
    <cfRule type="cellIs" dxfId="760" priority="905" operator="equal">
      <formula>"A"</formula>
    </cfRule>
    <cfRule type="cellIs" dxfId="759" priority="906" operator="equal">
      <formula>"M"</formula>
    </cfRule>
  </conditionalFormatting>
  <conditionalFormatting sqref="W232:AE232 B232:U235 W234:AE235 W233:Y233">
    <cfRule type="cellIs" dxfId="758" priority="887" operator="equal">
      <formula>8</formula>
    </cfRule>
    <cfRule type="cellIs" dxfId="757" priority="888" operator="equal">
      <formula>"S"</formula>
    </cfRule>
    <cfRule type="cellIs" dxfId="756" priority="889" operator="equal">
      <formula>4</formula>
    </cfRule>
    <cfRule type="cellIs" dxfId="755" priority="890" operator="equal">
      <formula>1</formula>
    </cfRule>
    <cfRule type="cellIs" dxfId="754" priority="891" operator="equal">
      <formula>"D"</formula>
    </cfRule>
    <cfRule type="cellIs" dxfId="753" priority="892" operator="equal">
      <formula>"V"</formula>
    </cfRule>
    <cfRule type="cellIs" dxfId="752" priority="893" operator="equal">
      <formula>8</formula>
    </cfRule>
    <cfRule type="cellIs" dxfId="751" priority="894" operator="equal">
      <formula>"N"</formula>
    </cfRule>
    <cfRule type="cellIs" dxfId="750" priority="895" operator="equal">
      <formula>"A"</formula>
    </cfRule>
    <cfRule type="cellIs" dxfId="749" priority="896" operator="equal">
      <formula>"M"</formula>
    </cfRule>
  </conditionalFormatting>
  <conditionalFormatting sqref="AP232:AP235 AN232:AN235">
    <cfRule type="cellIs" dxfId="748" priority="886" operator="greaterThan">
      <formula>0</formula>
    </cfRule>
  </conditionalFormatting>
  <conditionalFormatting sqref="AN232:AN235">
    <cfRule type="cellIs" dxfId="747" priority="885" operator="greaterThan">
      <formula>0</formula>
    </cfRule>
  </conditionalFormatting>
  <conditionalFormatting sqref="AP232:AP235">
    <cfRule type="cellIs" dxfId="746" priority="884" operator="greaterThan">
      <formula>0</formula>
    </cfRule>
  </conditionalFormatting>
  <conditionalFormatting sqref="AQ232:AQ235">
    <cfRule type="cellIs" dxfId="745" priority="881" operator="greaterThan">
      <formula>0</formula>
    </cfRule>
  </conditionalFormatting>
  <conditionalFormatting sqref="AQ232:AQ235 AO232:AO235">
    <cfRule type="cellIs" dxfId="744" priority="883" operator="greaterThan">
      <formula>0</formula>
    </cfRule>
  </conditionalFormatting>
  <conditionalFormatting sqref="AO232:AO235">
    <cfRule type="cellIs" dxfId="743" priority="882" operator="greaterThan">
      <formula>0</formula>
    </cfRule>
  </conditionalFormatting>
  <conditionalFormatting sqref="V232:V235">
    <cfRule type="cellIs" dxfId="742" priority="871" operator="equal">
      <formula>8</formula>
    </cfRule>
    <cfRule type="cellIs" dxfId="741" priority="872" operator="equal">
      <formula>"S"</formula>
    </cfRule>
    <cfRule type="cellIs" dxfId="740" priority="873" operator="equal">
      <formula>4</formula>
    </cfRule>
    <cfRule type="cellIs" dxfId="739" priority="874" operator="equal">
      <formula>1</formula>
    </cfRule>
    <cfRule type="cellIs" dxfId="738" priority="875" operator="equal">
      <formula>"D"</formula>
    </cfRule>
    <cfRule type="cellIs" dxfId="737" priority="876" operator="equal">
      <formula>"V"</formula>
    </cfRule>
    <cfRule type="cellIs" dxfId="736" priority="877" operator="equal">
      <formula>8</formula>
    </cfRule>
    <cfRule type="cellIs" dxfId="735" priority="878" operator="equal">
      <formula>"N"</formula>
    </cfRule>
    <cfRule type="cellIs" dxfId="734" priority="879" operator="equal">
      <formula>"A"</formula>
    </cfRule>
    <cfRule type="cellIs" dxfId="733" priority="880" operator="equal">
      <formula>"M"</formula>
    </cfRule>
  </conditionalFormatting>
  <conditionalFormatting sqref="AF232:AF235">
    <cfRule type="cellIs" dxfId="732" priority="861" operator="equal">
      <formula>8</formula>
    </cfRule>
    <cfRule type="cellIs" dxfId="731" priority="862" operator="equal">
      <formula>"S"</formula>
    </cfRule>
    <cfRule type="cellIs" dxfId="730" priority="863" operator="equal">
      <formula>4</formula>
    </cfRule>
    <cfRule type="cellIs" dxfId="729" priority="864" operator="equal">
      <formula>1</formula>
    </cfRule>
    <cfRule type="cellIs" dxfId="728" priority="865" operator="equal">
      <formula>"D"</formula>
    </cfRule>
    <cfRule type="cellIs" dxfId="727" priority="866" operator="equal">
      <formula>"V"</formula>
    </cfRule>
    <cfRule type="cellIs" dxfId="726" priority="867" operator="equal">
      <formula>8</formula>
    </cfRule>
    <cfRule type="cellIs" dxfId="725" priority="868" operator="equal">
      <formula>"N"</formula>
    </cfRule>
    <cfRule type="cellIs" dxfId="724" priority="869" operator="equal">
      <formula>"A"</formula>
    </cfRule>
    <cfRule type="cellIs" dxfId="723" priority="870" operator="equal">
      <formula>"M"</formula>
    </cfRule>
  </conditionalFormatting>
  <conditionalFormatting sqref="B232:AG232 AB233:AG233 B233:Z233 A235:AG235 B234:AG234">
    <cfRule type="cellIs" dxfId="722" priority="860" operator="equal">
      <formula>"E"</formula>
    </cfRule>
  </conditionalFormatting>
  <conditionalFormatting sqref="B232:AF232 AB233:AF233 B233:Z233 A235:AF235 B234:AF234">
    <cfRule type="cellIs" dxfId="721" priority="859" operator="equal">
      <formula>"L"</formula>
    </cfRule>
  </conditionalFormatting>
  <conditionalFormatting sqref="AA233">
    <cfRule type="cellIs" dxfId="720" priority="849" operator="equal">
      <formula>8</formula>
    </cfRule>
    <cfRule type="cellIs" dxfId="719" priority="850" operator="equal">
      <formula>"S"</formula>
    </cfRule>
    <cfRule type="cellIs" dxfId="718" priority="851" operator="equal">
      <formula>4</formula>
    </cfRule>
    <cfRule type="cellIs" dxfId="717" priority="852" operator="equal">
      <formula>1</formula>
    </cfRule>
    <cfRule type="cellIs" dxfId="716" priority="853" operator="equal">
      <formula>"D"</formula>
    </cfRule>
    <cfRule type="cellIs" dxfId="715" priority="854" operator="equal">
      <formula>"V"</formula>
    </cfRule>
    <cfRule type="cellIs" dxfId="714" priority="855" operator="equal">
      <formula>8</formula>
    </cfRule>
    <cfRule type="cellIs" dxfId="713" priority="856" operator="equal">
      <formula>"N"</formula>
    </cfRule>
    <cfRule type="cellIs" dxfId="712" priority="857" operator="equal">
      <formula>"A"</formula>
    </cfRule>
    <cfRule type="cellIs" dxfId="711" priority="858" operator="equal">
      <formula>"M"</formula>
    </cfRule>
  </conditionalFormatting>
  <conditionalFormatting sqref="AA233">
    <cfRule type="cellIs" dxfId="710" priority="848" operator="equal">
      <formula>"E"</formula>
    </cfRule>
  </conditionalFormatting>
  <conditionalFormatting sqref="AA233">
    <cfRule type="cellIs" dxfId="709" priority="847" operator="equal">
      <formula>"L"</formula>
    </cfRule>
  </conditionalFormatting>
  <conditionalFormatting sqref="Y238:AF238 T238:U238">
    <cfRule type="cellIs" dxfId="708" priority="837" operator="equal">
      <formula>8</formula>
    </cfRule>
    <cfRule type="cellIs" dxfId="707" priority="838" operator="equal">
      <formula>"S"</formula>
    </cfRule>
    <cfRule type="cellIs" dxfId="706" priority="839" operator="equal">
      <formula>4</formula>
    </cfRule>
    <cfRule type="cellIs" dxfId="705" priority="840" operator="equal">
      <formula>1</formula>
    </cfRule>
    <cfRule type="cellIs" dxfId="704" priority="841" operator="equal">
      <formula>"D"</formula>
    </cfRule>
    <cfRule type="cellIs" dxfId="703" priority="842" operator="equal">
      <formula>"V"</formula>
    </cfRule>
    <cfRule type="cellIs" dxfId="702" priority="843" operator="equal">
      <formula>8</formula>
    </cfRule>
    <cfRule type="cellIs" dxfId="701" priority="844" operator="equal">
      <formula>"N"</formula>
    </cfRule>
    <cfRule type="cellIs" dxfId="700" priority="845" operator="equal">
      <formula>"A"</formula>
    </cfRule>
    <cfRule type="cellIs" dxfId="699" priority="846" operator="equal">
      <formula>"M"</formula>
    </cfRule>
  </conditionalFormatting>
  <conditionalFormatting sqref="B237:U237 B241:AF242 B238:S238 Y237:AE237 B239:V240 Y239:AF240">
    <cfRule type="cellIs" dxfId="698" priority="827" operator="equal">
      <formula>8</formula>
    </cfRule>
    <cfRule type="cellIs" dxfId="697" priority="828" operator="equal">
      <formula>"S"</formula>
    </cfRule>
    <cfRule type="cellIs" dxfId="696" priority="829" operator="equal">
      <formula>4</formula>
    </cfRule>
    <cfRule type="cellIs" dxfId="695" priority="830" operator="equal">
      <formula>1</formula>
    </cfRule>
    <cfRule type="cellIs" dxfId="694" priority="831" operator="equal">
      <formula>"D"</formula>
    </cfRule>
    <cfRule type="cellIs" dxfId="693" priority="832" operator="equal">
      <formula>"V"</formula>
    </cfRule>
    <cfRule type="cellIs" dxfId="692" priority="833" operator="equal">
      <formula>8</formula>
    </cfRule>
    <cfRule type="cellIs" dxfId="691" priority="834" operator="equal">
      <formula>"N"</formula>
    </cfRule>
    <cfRule type="cellIs" dxfId="690" priority="835" operator="equal">
      <formula>"A"</formula>
    </cfRule>
    <cfRule type="cellIs" dxfId="689" priority="836" operator="equal">
      <formula>"M"</formula>
    </cfRule>
  </conditionalFormatting>
  <conditionalFormatting sqref="AN237:AN242 AP237:AP242">
    <cfRule type="cellIs" dxfId="688" priority="826" operator="greaterThan">
      <formula>0</formula>
    </cfRule>
  </conditionalFormatting>
  <conditionalFormatting sqref="AN237:AN242">
    <cfRule type="cellIs" dxfId="687" priority="825" operator="greaterThan">
      <formula>0</formula>
    </cfRule>
  </conditionalFormatting>
  <conditionalFormatting sqref="AP237:AP242">
    <cfRule type="cellIs" dxfId="686" priority="824" operator="greaterThan">
      <formula>0</formula>
    </cfRule>
  </conditionalFormatting>
  <conditionalFormatting sqref="AQ237:AQ242">
    <cfRule type="cellIs" dxfId="685" priority="821" operator="greaterThan">
      <formula>0</formula>
    </cfRule>
  </conditionalFormatting>
  <conditionalFormatting sqref="AO237:AO242 AQ237:AQ242">
    <cfRule type="cellIs" dxfId="684" priority="823" operator="greaterThan">
      <formula>0</formula>
    </cfRule>
  </conditionalFormatting>
  <conditionalFormatting sqref="AO237:AO242">
    <cfRule type="cellIs" dxfId="683" priority="822" operator="greaterThan">
      <formula>0</formula>
    </cfRule>
  </conditionalFormatting>
  <conditionalFormatting sqref="V237:V238">
    <cfRule type="cellIs" dxfId="682" priority="811" operator="equal">
      <formula>8</formula>
    </cfRule>
    <cfRule type="cellIs" dxfId="681" priority="812" operator="equal">
      <formula>"S"</formula>
    </cfRule>
    <cfRule type="cellIs" dxfId="680" priority="813" operator="equal">
      <formula>4</formula>
    </cfRule>
    <cfRule type="cellIs" dxfId="679" priority="814" operator="equal">
      <formula>1</formula>
    </cfRule>
    <cfRule type="cellIs" dxfId="678" priority="815" operator="equal">
      <formula>"D"</formula>
    </cfRule>
    <cfRule type="cellIs" dxfId="677" priority="816" operator="equal">
      <formula>"V"</formula>
    </cfRule>
    <cfRule type="cellIs" dxfId="676" priority="817" operator="equal">
      <formula>8</formula>
    </cfRule>
    <cfRule type="cellIs" dxfId="675" priority="818" operator="equal">
      <formula>"N"</formula>
    </cfRule>
    <cfRule type="cellIs" dxfId="674" priority="819" operator="equal">
      <formula>"A"</formula>
    </cfRule>
    <cfRule type="cellIs" dxfId="673" priority="820" operator="equal">
      <formula>"M"</formula>
    </cfRule>
  </conditionalFormatting>
  <conditionalFormatting sqref="W237:X240">
    <cfRule type="cellIs" dxfId="672" priority="801" operator="equal">
      <formula>8</formula>
    </cfRule>
    <cfRule type="cellIs" dxfId="671" priority="802" operator="equal">
      <formula>"S"</formula>
    </cfRule>
    <cfRule type="cellIs" dxfId="670" priority="803" operator="equal">
      <formula>4</formula>
    </cfRule>
    <cfRule type="cellIs" dxfId="669" priority="804" operator="equal">
      <formula>1</formula>
    </cfRule>
    <cfRule type="cellIs" dxfId="668" priority="805" operator="equal">
      <formula>"D"</formula>
    </cfRule>
    <cfRule type="cellIs" dxfId="667" priority="806" operator="equal">
      <formula>"V"</formula>
    </cfRule>
    <cfRule type="cellIs" dxfId="666" priority="807" operator="equal">
      <formula>8</formula>
    </cfRule>
    <cfRule type="cellIs" dxfId="665" priority="808" operator="equal">
      <formula>"N"</formula>
    </cfRule>
    <cfRule type="cellIs" dxfId="664" priority="809" operator="equal">
      <formula>"A"</formula>
    </cfRule>
    <cfRule type="cellIs" dxfId="663" priority="810" operator="equal">
      <formula>"M"</formula>
    </cfRule>
  </conditionalFormatting>
  <conditionalFormatting sqref="AF237">
    <cfRule type="cellIs" dxfId="662" priority="791" operator="equal">
      <formula>8</formula>
    </cfRule>
    <cfRule type="cellIs" dxfId="661" priority="792" operator="equal">
      <formula>"S"</formula>
    </cfRule>
    <cfRule type="cellIs" dxfId="660" priority="793" operator="equal">
      <formula>4</formula>
    </cfRule>
    <cfRule type="cellIs" dxfId="659" priority="794" operator="equal">
      <formula>1</formula>
    </cfRule>
    <cfRule type="cellIs" dxfId="658" priority="795" operator="equal">
      <formula>"D"</formula>
    </cfRule>
    <cfRule type="cellIs" dxfId="657" priority="796" operator="equal">
      <formula>"V"</formula>
    </cfRule>
    <cfRule type="cellIs" dxfId="656" priority="797" operator="equal">
      <formula>8</formula>
    </cfRule>
    <cfRule type="cellIs" dxfId="655" priority="798" operator="equal">
      <formula>"N"</formula>
    </cfRule>
    <cfRule type="cellIs" dxfId="654" priority="799" operator="equal">
      <formula>"A"</formula>
    </cfRule>
    <cfRule type="cellIs" dxfId="653" priority="800" operator="equal">
      <formula>"M"</formula>
    </cfRule>
  </conditionalFormatting>
  <conditionalFormatting sqref="A237:AG242">
    <cfRule type="cellIs" dxfId="652" priority="790" operator="equal">
      <formula>"E"</formula>
    </cfRule>
  </conditionalFormatting>
  <conditionalFormatting sqref="A237:AF242">
    <cfRule type="cellIs" dxfId="651" priority="789" operator="equal">
      <formula>"L"</formula>
    </cfRule>
  </conditionalFormatting>
  <conditionalFormatting sqref="T246:X246 T269:AF269">
    <cfRule type="cellIs" dxfId="650" priority="766" operator="equal">
      <formula>8</formula>
    </cfRule>
    <cfRule type="cellIs" dxfId="649" priority="767" operator="equal">
      <formula>"S"</formula>
    </cfRule>
    <cfRule type="cellIs" dxfId="648" priority="768" operator="equal">
      <formula>4</formula>
    </cfRule>
    <cfRule type="cellIs" dxfId="647" priority="769" operator="equal">
      <formula>1</formula>
    </cfRule>
    <cfRule type="cellIs" dxfId="646" priority="770" operator="equal">
      <formula>"D"</formula>
    </cfRule>
    <cfRule type="cellIs" dxfId="645" priority="771" operator="equal">
      <formula>"V"</formula>
    </cfRule>
    <cfRule type="cellIs" dxfId="644" priority="772" operator="equal">
      <formula>8</formula>
    </cfRule>
    <cfRule type="cellIs" dxfId="643" priority="773" operator="equal">
      <formula>"N"</formula>
    </cfRule>
    <cfRule type="cellIs" dxfId="642" priority="774" operator="equal">
      <formula>"A"</formula>
    </cfRule>
    <cfRule type="cellIs" dxfId="641" priority="775" operator="equal">
      <formula>"M"</formula>
    </cfRule>
  </conditionalFormatting>
  <conditionalFormatting sqref="B269:S269">
    <cfRule type="cellIs" dxfId="640" priority="779" operator="equal">
      <formula>8</formula>
    </cfRule>
    <cfRule type="cellIs" dxfId="639" priority="780" operator="equal">
      <formula>"S"</formula>
    </cfRule>
    <cfRule type="cellIs" dxfId="638" priority="781" operator="equal">
      <formula>4</formula>
    </cfRule>
    <cfRule type="cellIs" dxfId="637" priority="782" operator="equal">
      <formula>1</formula>
    </cfRule>
    <cfRule type="cellIs" dxfId="636" priority="783" operator="equal">
      <formula>"D"</formula>
    </cfRule>
    <cfRule type="cellIs" dxfId="635" priority="784" operator="equal">
      <formula>"V"</formula>
    </cfRule>
    <cfRule type="cellIs" dxfId="634" priority="785" operator="equal">
      <formula>8</formula>
    </cfRule>
    <cfRule type="cellIs" dxfId="633" priority="786" operator="equal">
      <formula>"N"</formula>
    </cfRule>
    <cfRule type="cellIs" dxfId="632" priority="787" operator="equal">
      <formula>"A"</formula>
    </cfRule>
    <cfRule type="cellIs" dxfId="631" priority="788" operator="equal">
      <formula>"M"</formula>
    </cfRule>
  </conditionalFormatting>
  <conditionalFormatting sqref="AN269:AQ269">
    <cfRule type="cellIs" dxfId="630" priority="778" operator="greaterThan">
      <formula>0</formula>
    </cfRule>
  </conditionalFormatting>
  <conditionalFormatting sqref="AN269:AO269">
    <cfRule type="cellIs" dxfId="629" priority="777" operator="greaterThan">
      <formula>0</formula>
    </cfRule>
  </conditionalFormatting>
  <conditionalFormatting sqref="AP269:AQ269">
    <cfRule type="cellIs" dxfId="628" priority="776" operator="greaterThan">
      <formula>0</formula>
    </cfRule>
  </conditionalFormatting>
  <conditionalFormatting sqref="AH257:AS257 AH262:AS262">
    <cfRule type="cellIs" dxfId="627" priority="756" operator="equal">
      <formula>8</formula>
    </cfRule>
    <cfRule type="cellIs" dxfId="626" priority="757" operator="equal">
      <formula>"S"</formula>
    </cfRule>
    <cfRule type="cellIs" dxfId="625" priority="758" operator="equal">
      <formula>4</formula>
    </cfRule>
    <cfRule type="cellIs" dxfId="624" priority="759" operator="equal">
      <formula>1</formula>
    </cfRule>
    <cfRule type="cellIs" dxfId="623" priority="760" operator="equal">
      <formula>"D"</formula>
    </cfRule>
    <cfRule type="cellIs" dxfId="622" priority="761" operator="equal">
      <formula>"V"</formula>
    </cfRule>
    <cfRule type="cellIs" dxfId="621" priority="762" operator="equal">
      <formula>8</formula>
    </cfRule>
    <cfRule type="cellIs" dxfId="620" priority="763" operator="equal">
      <formula>"N"</formula>
    </cfRule>
    <cfRule type="cellIs" dxfId="619" priority="764" operator="equal">
      <formula>"A"</formula>
    </cfRule>
    <cfRule type="cellIs" dxfId="618" priority="765" operator="equal">
      <formula>"M"</formula>
    </cfRule>
  </conditionalFormatting>
  <conditionalFormatting sqref="B257:AF257 B262:AF262">
    <cfRule type="cellIs" dxfId="617" priority="746" operator="equal">
      <formula>8</formula>
    </cfRule>
    <cfRule type="cellIs" dxfId="616" priority="747" operator="equal">
      <formula>"S"</formula>
    </cfRule>
    <cfRule type="cellIs" dxfId="615" priority="748" operator="equal">
      <formula>4</formula>
    </cfRule>
    <cfRule type="cellIs" dxfId="614" priority="749" operator="equal">
      <formula>1</formula>
    </cfRule>
    <cfRule type="cellIs" dxfId="613" priority="750" operator="equal">
      <formula>"D"</formula>
    </cfRule>
    <cfRule type="cellIs" dxfId="612" priority="751" operator="equal">
      <formula>"V"</formula>
    </cfRule>
    <cfRule type="cellIs" dxfId="611" priority="752" operator="equal">
      <formula>8</formula>
    </cfRule>
    <cfRule type="cellIs" dxfId="610" priority="753" operator="equal">
      <formula>"N"</formula>
    </cfRule>
    <cfRule type="cellIs" dxfId="609" priority="754" operator="equal">
      <formula>"A"</formula>
    </cfRule>
    <cfRule type="cellIs" dxfId="608" priority="755" operator="equal">
      <formula>"M"</formula>
    </cfRule>
  </conditionalFormatting>
  <conditionalFormatting sqref="A245:AG245 B257:AG257 A262:AG262 A269:AG270 B246:AG246">
    <cfRule type="cellIs" dxfId="607" priority="745" operator="equal">
      <formula>"E"</formula>
    </cfRule>
  </conditionalFormatting>
  <conditionalFormatting sqref="A245:AF245 B257:AF257 A262:AF262 A269:AF270 B246:AF246">
    <cfRule type="cellIs" dxfId="606" priority="744" operator="equal">
      <formula>"L"</formula>
    </cfRule>
  </conditionalFormatting>
  <conditionalFormatting sqref="B250:U256 W250:AF250 W251:AE256 B247:AF249">
    <cfRule type="cellIs" dxfId="605" priority="734" operator="equal">
      <formula>8</formula>
    </cfRule>
    <cfRule type="cellIs" dxfId="604" priority="735" operator="equal">
      <formula>"S"</formula>
    </cfRule>
    <cfRule type="cellIs" dxfId="603" priority="736" operator="equal">
      <formula>4</formula>
    </cfRule>
    <cfRule type="cellIs" dxfId="602" priority="737" operator="equal">
      <formula>1</formula>
    </cfRule>
    <cfRule type="cellIs" dxfId="601" priority="738" operator="equal">
      <formula>"D"</formula>
    </cfRule>
    <cfRule type="cellIs" dxfId="600" priority="739" operator="equal">
      <formula>"V"</formula>
    </cfRule>
    <cfRule type="cellIs" dxfId="599" priority="740" operator="equal">
      <formula>8</formula>
    </cfRule>
    <cfRule type="cellIs" dxfId="598" priority="741" operator="equal">
      <formula>"N"</formula>
    </cfRule>
    <cfRule type="cellIs" dxfId="597" priority="742" operator="equal">
      <formula>"A"</formula>
    </cfRule>
    <cfRule type="cellIs" dxfId="596" priority="743" operator="equal">
      <formula>"M"</formula>
    </cfRule>
  </conditionalFormatting>
  <conditionalFormatting sqref="AN248:AN256 AP248:AP256">
    <cfRule type="cellIs" dxfId="595" priority="733" operator="greaterThan">
      <formula>0</formula>
    </cfRule>
  </conditionalFormatting>
  <conditionalFormatting sqref="AN248:AN256">
    <cfRule type="cellIs" dxfId="594" priority="732" operator="greaterThan">
      <formula>0</formula>
    </cfRule>
  </conditionalFormatting>
  <conditionalFormatting sqref="AP248:AP256">
    <cfRule type="cellIs" dxfId="593" priority="731" operator="greaterThan">
      <formula>0</formula>
    </cfRule>
  </conditionalFormatting>
  <conditionalFormatting sqref="AP247:AQ247 AQ248:AQ256">
    <cfRule type="cellIs" dxfId="592" priority="728" operator="greaterThan">
      <formula>0</formula>
    </cfRule>
  </conditionalFormatting>
  <conditionalFormatting sqref="AN247:AQ247 AO248:AO256 AQ248:AQ256">
    <cfRule type="cellIs" dxfId="591" priority="730" operator="greaterThan">
      <formula>0</formula>
    </cfRule>
  </conditionalFormatting>
  <conditionalFormatting sqref="AN247:AO247 AO248:AO256">
    <cfRule type="cellIs" dxfId="590" priority="729" operator="greaterThan">
      <formula>0</formula>
    </cfRule>
  </conditionalFormatting>
  <conditionalFormatting sqref="V250:V256">
    <cfRule type="cellIs" dxfId="589" priority="718" operator="equal">
      <formula>8</formula>
    </cfRule>
    <cfRule type="cellIs" dxfId="588" priority="719" operator="equal">
      <formula>"S"</formula>
    </cfRule>
    <cfRule type="cellIs" dxfId="587" priority="720" operator="equal">
      <formula>4</formula>
    </cfRule>
    <cfRule type="cellIs" dxfId="586" priority="721" operator="equal">
      <formula>1</formula>
    </cfRule>
    <cfRule type="cellIs" dxfId="585" priority="722" operator="equal">
      <formula>"D"</formula>
    </cfRule>
    <cfRule type="cellIs" dxfId="584" priority="723" operator="equal">
      <formula>"V"</formula>
    </cfRule>
    <cfRule type="cellIs" dxfId="583" priority="724" operator="equal">
      <formula>8</formula>
    </cfRule>
    <cfRule type="cellIs" dxfId="582" priority="725" operator="equal">
      <formula>"N"</formula>
    </cfRule>
    <cfRule type="cellIs" dxfId="581" priority="726" operator="equal">
      <formula>"A"</formula>
    </cfRule>
    <cfRule type="cellIs" dxfId="580" priority="727" operator="equal">
      <formula>"M"</formula>
    </cfRule>
  </conditionalFormatting>
  <conditionalFormatting sqref="AF251:AF256">
    <cfRule type="cellIs" dxfId="579" priority="708" operator="equal">
      <formula>8</formula>
    </cfRule>
    <cfRule type="cellIs" dxfId="578" priority="709" operator="equal">
      <formula>"S"</formula>
    </cfRule>
    <cfRule type="cellIs" dxfId="577" priority="710" operator="equal">
      <formula>4</formula>
    </cfRule>
    <cfRule type="cellIs" dxfId="576" priority="711" operator="equal">
      <formula>1</formula>
    </cfRule>
    <cfRule type="cellIs" dxfId="575" priority="712" operator="equal">
      <formula>"D"</formula>
    </cfRule>
    <cfRule type="cellIs" dxfId="574" priority="713" operator="equal">
      <formula>"V"</formula>
    </cfRule>
    <cfRule type="cellIs" dxfId="573" priority="714" operator="equal">
      <formula>8</formula>
    </cfRule>
    <cfRule type="cellIs" dxfId="572" priority="715" operator="equal">
      <formula>"N"</formula>
    </cfRule>
    <cfRule type="cellIs" dxfId="571" priority="716" operator="equal">
      <formula>"A"</formula>
    </cfRule>
    <cfRule type="cellIs" dxfId="570" priority="717" operator="equal">
      <formula>"M"</formula>
    </cfRule>
  </conditionalFormatting>
  <conditionalFormatting sqref="B247:AG256">
    <cfRule type="cellIs" dxfId="569" priority="707" operator="equal">
      <formula>"E"</formula>
    </cfRule>
  </conditionalFormatting>
  <conditionalFormatting sqref="B247:AF256">
    <cfRule type="cellIs" dxfId="568" priority="706" operator="equal">
      <formula>"L"</formula>
    </cfRule>
  </conditionalFormatting>
  <conditionalFormatting sqref="AB259:AE259 Z259">
    <cfRule type="cellIs" dxfId="567" priority="690" operator="equal">
      <formula>8</formula>
    </cfRule>
    <cfRule type="cellIs" dxfId="566" priority="691" operator="equal">
      <formula>"S"</formula>
    </cfRule>
    <cfRule type="cellIs" dxfId="565" priority="692" operator="equal">
      <formula>4</formula>
    </cfRule>
    <cfRule type="cellIs" dxfId="564" priority="693" operator="equal">
      <formula>1</formula>
    </cfRule>
    <cfRule type="cellIs" dxfId="563" priority="694" operator="equal">
      <formula>"D"</formula>
    </cfRule>
    <cfRule type="cellIs" dxfId="562" priority="695" operator="equal">
      <formula>"V"</formula>
    </cfRule>
    <cfRule type="cellIs" dxfId="561" priority="696" operator="equal">
      <formula>8</formula>
    </cfRule>
    <cfRule type="cellIs" dxfId="560" priority="697" operator="equal">
      <formula>"N"</formula>
    </cfRule>
    <cfRule type="cellIs" dxfId="559" priority="698" operator="equal">
      <formula>"A"</formula>
    </cfRule>
    <cfRule type="cellIs" dxfId="558" priority="699" operator="equal">
      <formula>"M"</formula>
    </cfRule>
  </conditionalFormatting>
  <conditionalFormatting sqref="W258:AE258 B258:U261 W260:AE261 W259:Y259">
    <cfRule type="cellIs" dxfId="557" priority="680" operator="equal">
      <formula>8</formula>
    </cfRule>
    <cfRule type="cellIs" dxfId="556" priority="681" operator="equal">
      <formula>"S"</formula>
    </cfRule>
    <cfRule type="cellIs" dxfId="555" priority="682" operator="equal">
      <formula>4</formula>
    </cfRule>
    <cfRule type="cellIs" dxfId="554" priority="683" operator="equal">
      <formula>1</formula>
    </cfRule>
    <cfRule type="cellIs" dxfId="553" priority="684" operator="equal">
      <formula>"D"</formula>
    </cfRule>
    <cfRule type="cellIs" dxfId="552" priority="685" operator="equal">
      <formula>"V"</formula>
    </cfRule>
    <cfRule type="cellIs" dxfId="551" priority="686" operator="equal">
      <formula>8</formula>
    </cfRule>
    <cfRule type="cellIs" dxfId="550" priority="687" operator="equal">
      <formula>"N"</formula>
    </cfRule>
    <cfRule type="cellIs" dxfId="549" priority="688" operator="equal">
      <formula>"A"</formula>
    </cfRule>
    <cfRule type="cellIs" dxfId="548" priority="689" operator="equal">
      <formula>"M"</formula>
    </cfRule>
  </conditionalFormatting>
  <conditionalFormatting sqref="AP258:AP261 AN258:AN261">
    <cfRule type="cellIs" dxfId="547" priority="679" operator="greaterThan">
      <formula>0</formula>
    </cfRule>
  </conditionalFormatting>
  <conditionalFormatting sqref="AN258:AN261">
    <cfRule type="cellIs" dxfId="546" priority="678" operator="greaterThan">
      <formula>0</formula>
    </cfRule>
  </conditionalFormatting>
  <conditionalFormatting sqref="AP258:AP261">
    <cfRule type="cellIs" dxfId="545" priority="677" operator="greaterThan">
      <formula>0</formula>
    </cfRule>
  </conditionalFormatting>
  <conditionalFormatting sqref="AQ258:AQ261">
    <cfRule type="cellIs" dxfId="544" priority="674" operator="greaterThan">
      <formula>0</formula>
    </cfRule>
  </conditionalFormatting>
  <conditionalFormatting sqref="AQ258:AQ261 AO258:AO261">
    <cfRule type="cellIs" dxfId="543" priority="676" operator="greaterThan">
      <formula>0</formula>
    </cfRule>
  </conditionalFormatting>
  <conditionalFormatting sqref="AO258:AO261">
    <cfRule type="cellIs" dxfId="542" priority="675" operator="greaterThan">
      <formula>0</formula>
    </cfRule>
  </conditionalFormatting>
  <conditionalFormatting sqref="V258:V261">
    <cfRule type="cellIs" dxfId="541" priority="664" operator="equal">
      <formula>8</formula>
    </cfRule>
    <cfRule type="cellIs" dxfId="540" priority="665" operator="equal">
      <formula>"S"</formula>
    </cfRule>
    <cfRule type="cellIs" dxfId="539" priority="666" operator="equal">
      <formula>4</formula>
    </cfRule>
    <cfRule type="cellIs" dxfId="538" priority="667" operator="equal">
      <formula>1</formula>
    </cfRule>
    <cfRule type="cellIs" dxfId="537" priority="668" operator="equal">
      <formula>"D"</formula>
    </cfRule>
    <cfRule type="cellIs" dxfId="536" priority="669" operator="equal">
      <formula>"V"</formula>
    </cfRule>
    <cfRule type="cellIs" dxfId="535" priority="670" operator="equal">
      <formula>8</formula>
    </cfRule>
    <cfRule type="cellIs" dxfId="534" priority="671" operator="equal">
      <formula>"N"</formula>
    </cfRule>
    <cfRule type="cellIs" dxfId="533" priority="672" operator="equal">
      <formula>"A"</formula>
    </cfRule>
    <cfRule type="cellIs" dxfId="532" priority="673" operator="equal">
      <formula>"M"</formula>
    </cfRule>
  </conditionalFormatting>
  <conditionalFormatting sqref="AF258:AF261">
    <cfRule type="cellIs" dxfId="531" priority="654" operator="equal">
      <formula>8</formula>
    </cfRule>
    <cfRule type="cellIs" dxfId="530" priority="655" operator="equal">
      <formula>"S"</formula>
    </cfRule>
    <cfRule type="cellIs" dxfId="529" priority="656" operator="equal">
      <formula>4</formula>
    </cfRule>
    <cfRule type="cellIs" dxfId="528" priority="657" operator="equal">
      <formula>1</formula>
    </cfRule>
    <cfRule type="cellIs" dxfId="527" priority="658" operator="equal">
      <formula>"D"</formula>
    </cfRule>
    <cfRule type="cellIs" dxfId="526" priority="659" operator="equal">
      <formula>"V"</formula>
    </cfRule>
    <cfRule type="cellIs" dxfId="525" priority="660" operator="equal">
      <formula>8</formula>
    </cfRule>
    <cfRule type="cellIs" dxfId="524" priority="661" operator="equal">
      <formula>"N"</formula>
    </cfRule>
    <cfRule type="cellIs" dxfId="523" priority="662" operator="equal">
      <formula>"A"</formula>
    </cfRule>
    <cfRule type="cellIs" dxfId="522" priority="663" operator="equal">
      <formula>"M"</formula>
    </cfRule>
  </conditionalFormatting>
  <conditionalFormatting sqref="B258:AG258 AB259:AG259 B259:Z259 A261:AG261 B260:AG260">
    <cfRule type="cellIs" dxfId="521" priority="653" operator="equal">
      <formula>"E"</formula>
    </cfRule>
  </conditionalFormatting>
  <conditionalFormatting sqref="B258:AF258 AB259:AF259 B259:Z259 A261:AF261 B260:AF260">
    <cfRule type="cellIs" dxfId="520" priority="652" operator="equal">
      <formula>"L"</formula>
    </cfRule>
  </conditionalFormatting>
  <conditionalFormatting sqref="AA259">
    <cfRule type="cellIs" dxfId="519" priority="642" operator="equal">
      <formula>8</formula>
    </cfRule>
    <cfRule type="cellIs" dxfId="518" priority="643" operator="equal">
      <formula>"S"</formula>
    </cfRule>
    <cfRule type="cellIs" dxfId="517" priority="644" operator="equal">
      <formula>4</formula>
    </cfRule>
    <cfRule type="cellIs" dxfId="516" priority="645" operator="equal">
      <formula>1</formula>
    </cfRule>
    <cfRule type="cellIs" dxfId="515" priority="646" operator="equal">
      <formula>"D"</formula>
    </cfRule>
    <cfRule type="cellIs" dxfId="514" priority="647" operator="equal">
      <formula>"V"</formula>
    </cfRule>
    <cfRule type="cellIs" dxfId="513" priority="648" operator="equal">
      <formula>8</formula>
    </cfRule>
    <cfRule type="cellIs" dxfId="512" priority="649" operator="equal">
      <formula>"N"</formula>
    </cfRule>
    <cfRule type="cellIs" dxfId="511" priority="650" operator="equal">
      <formula>"A"</formula>
    </cfRule>
    <cfRule type="cellIs" dxfId="510" priority="651" operator="equal">
      <formula>"M"</formula>
    </cfRule>
  </conditionalFormatting>
  <conditionalFormatting sqref="AA259">
    <cfRule type="cellIs" dxfId="509" priority="641" operator="equal">
      <formula>"E"</formula>
    </cfRule>
  </conditionalFormatting>
  <conditionalFormatting sqref="AA259">
    <cfRule type="cellIs" dxfId="508" priority="640" operator="equal">
      <formula>"L"</formula>
    </cfRule>
  </conditionalFormatting>
  <conditionalFormatting sqref="Y264:AF264 T264:U264">
    <cfRule type="cellIs" dxfId="507" priority="630" operator="equal">
      <formula>8</formula>
    </cfRule>
    <cfRule type="cellIs" dxfId="506" priority="631" operator="equal">
      <formula>"S"</formula>
    </cfRule>
    <cfRule type="cellIs" dxfId="505" priority="632" operator="equal">
      <formula>4</formula>
    </cfRule>
    <cfRule type="cellIs" dxfId="504" priority="633" operator="equal">
      <formula>1</formula>
    </cfRule>
    <cfRule type="cellIs" dxfId="503" priority="634" operator="equal">
      <formula>"D"</formula>
    </cfRule>
    <cfRule type="cellIs" dxfId="502" priority="635" operator="equal">
      <formula>"V"</formula>
    </cfRule>
    <cfRule type="cellIs" dxfId="501" priority="636" operator="equal">
      <formula>8</formula>
    </cfRule>
    <cfRule type="cellIs" dxfId="500" priority="637" operator="equal">
      <formula>"N"</formula>
    </cfRule>
    <cfRule type="cellIs" dxfId="499" priority="638" operator="equal">
      <formula>"A"</formula>
    </cfRule>
    <cfRule type="cellIs" dxfId="498" priority="639" operator="equal">
      <formula>"M"</formula>
    </cfRule>
  </conditionalFormatting>
  <conditionalFormatting sqref="B263:U263 B267:AF268 B264:S264 Y263:AE263 B265:V266 Y265:AF266">
    <cfRule type="cellIs" dxfId="497" priority="620" operator="equal">
      <formula>8</formula>
    </cfRule>
    <cfRule type="cellIs" dxfId="496" priority="621" operator="equal">
      <formula>"S"</formula>
    </cfRule>
    <cfRule type="cellIs" dxfId="495" priority="622" operator="equal">
      <formula>4</formula>
    </cfRule>
    <cfRule type="cellIs" dxfId="494" priority="623" operator="equal">
      <formula>1</formula>
    </cfRule>
    <cfRule type="cellIs" dxfId="493" priority="624" operator="equal">
      <formula>"D"</formula>
    </cfRule>
    <cfRule type="cellIs" dxfId="492" priority="625" operator="equal">
      <formula>"V"</formula>
    </cfRule>
    <cfRule type="cellIs" dxfId="491" priority="626" operator="equal">
      <formula>8</formula>
    </cfRule>
    <cfRule type="cellIs" dxfId="490" priority="627" operator="equal">
      <formula>"N"</formula>
    </cfRule>
    <cfRule type="cellIs" dxfId="489" priority="628" operator="equal">
      <formula>"A"</formula>
    </cfRule>
    <cfRule type="cellIs" dxfId="488" priority="629" operator="equal">
      <formula>"M"</formula>
    </cfRule>
  </conditionalFormatting>
  <conditionalFormatting sqref="AN263:AN268 AP263:AP268">
    <cfRule type="cellIs" dxfId="487" priority="619" operator="greaterThan">
      <formula>0</formula>
    </cfRule>
  </conditionalFormatting>
  <conditionalFormatting sqref="AN263:AN268">
    <cfRule type="cellIs" dxfId="486" priority="618" operator="greaterThan">
      <formula>0</formula>
    </cfRule>
  </conditionalFormatting>
  <conditionalFormatting sqref="AP263:AP268">
    <cfRule type="cellIs" dxfId="485" priority="617" operator="greaterThan">
      <formula>0</formula>
    </cfRule>
  </conditionalFormatting>
  <conditionalFormatting sqref="AQ263:AQ268">
    <cfRule type="cellIs" dxfId="484" priority="614" operator="greaterThan">
      <formula>0</formula>
    </cfRule>
  </conditionalFormatting>
  <conditionalFormatting sqref="AO263:AO268 AQ263:AQ268">
    <cfRule type="cellIs" dxfId="483" priority="616" operator="greaterThan">
      <formula>0</formula>
    </cfRule>
  </conditionalFormatting>
  <conditionalFormatting sqref="AO263:AO268">
    <cfRule type="cellIs" dxfId="482" priority="615" operator="greaterThan">
      <formula>0</formula>
    </cfRule>
  </conditionalFormatting>
  <conditionalFormatting sqref="V263:V264">
    <cfRule type="cellIs" dxfId="481" priority="604" operator="equal">
      <formula>8</formula>
    </cfRule>
    <cfRule type="cellIs" dxfId="480" priority="605" operator="equal">
      <formula>"S"</formula>
    </cfRule>
    <cfRule type="cellIs" dxfId="479" priority="606" operator="equal">
      <formula>4</formula>
    </cfRule>
    <cfRule type="cellIs" dxfId="478" priority="607" operator="equal">
      <formula>1</formula>
    </cfRule>
    <cfRule type="cellIs" dxfId="477" priority="608" operator="equal">
      <formula>"D"</formula>
    </cfRule>
    <cfRule type="cellIs" dxfId="476" priority="609" operator="equal">
      <formula>"V"</formula>
    </cfRule>
    <cfRule type="cellIs" dxfId="475" priority="610" operator="equal">
      <formula>8</formula>
    </cfRule>
    <cfRule type="cellIs" dxfId="474" priority="611" operator="equal">
      <formula>"N"</formula>
    </cfRule>
    <cfRule type="cellIs" dxfId="473" priority="612" operator="equal">
      <formula>"A"</formula>
    </cfRule>
    <cfRule type="cellIs" dxfId="472" priority="613" operator="equal">
      <formula>"M"</formula>
    </cfRule>
  </conditionalFormatting>
  <conditionalFormatting sqref="W263:X266">
    <cfRule type="cellIs" dxfId="471" priority="594" operator="equal">
      <formula>8</formula>
    </cfRule>
    <cfRule type="cellIs" dxfId="470" priority="595" operator="equal">
      <formula>"S"</formula>
    </cfRule>
    <cfRule type="cellIs" dxfId="469" priority="596" operator="equal">
      <formula>4</formula>
    </cfRule>
    <cfRule type="cellIs" dxfId="468" priority="597" operator="equal">
      <formula>1</formula>
    </cfRule>
    <cfRule type="cellIs" dxfId="467" priority="598" operator="equal">
      <formula>"D"</formula>
    </cfRule>
    <cfRule type="cellIs" dxfId="466" priority="599" operator="equal">
      <formula>"V"</formula>
    </cfRule>
    <cfRule type="cellIs" dxfId="465" priority="600" operator="equal">
      <formula>8</formula>
    </cfRule>
    <cfRule type="cellIs" dxfId="464" priority="601" operator="equal">
      <formula>"N"</formula>
    </cfRule>
    <cfRule type="cellIs" dxfId="463" priority="602" operator="equal">
      <formula>"A"</formula>
    </cfRule>
    <cfRule type="cellIs" dxfId="462" priority="603" operator="equal">
      <formula>"M"</formula>
    </cfRule>
  </conditionalFormatting>
  <conditionalFormatting sqref="AF263">
    <cfRule type="cellIs" dxfId="461" priority="584" operator="equal">
      <formula>8</formula>
    </cfRule>
    <cfRule type="cellIs" dxfId="460" priority="585" operator="equal">
      <formula>"S"</formula>
    </cfRule>
    <cfRule type="cellIs" dxfId="459" priority="586" operator="equal">
      <formula>4</formula>
    </cfRule>
    <cfRule type="cellIs" dxfId="458" priority="587" operator="equal">
      <formula>1</formula>
    </cfRule>
    <cfRule type="cellIs" dxfId="457" priority="588" operator="equal">
      <formula>"D"</formula>
    </cfRule>
    <cfRule type="cellIs" dxfId="456" priority="589" operator="equal">
      <formula>"V"</formula>
    </cfRule>
    <cfRule type="cellIs" dxfId="455" priority="590" operator="equal">
      <formula>8</formula>
    </cfRule>
    <cfRule type="cellIs" dxfId="454" priority="591" operator="equal">
      <formula>"N"</formula>
    </cfRule>
    <cfRule type="cellIs" dxfId="453" priority="592" operator="equal">
      <formula>"A"</formula>
    </cfRule>
    <cfRule type="cellIs" dxfId="452" priority="593" operator="equal">
      <formula>"M"</formula>
    </cfRule>
  </conditionalFormatting>
  <conditionalFormatting sqref="A263:AG268">
    <cfRule type="cellIs" dxfId="451" priority="583" operator="equal">
      <formula>"E"</formula>
    </cfRule>
  </conditionalFormatting>
  <conditionalFormatting sqref="A263:AF268">
    <cfRule type="cellIs" dxfId="450" priority="582" operator="equal">
      <formula>"L"</formula>
    </cfRule>
  </conditionalFormatting>
  <conditionalFormatting sqref="T272:X272 T295:AF295">
    <cfRule type="cellIs" dxfId="449" priority="559" operator="equal">
      <formula>8</formula>
    </cfRule>
    <cfRule type="cellIs" dxfId="448" priority="560" operator="equal">
      <formula>"S"</formula>
    </cfRule>
    <cfRule type="cellIs" dxfId="447" priority="561" operator="equal">
      <formula>4</formula>
    </cfRule>
    <cfRule type="cellIs" dxfId="446" priority="562" operator="equal">
      <formula>1</formula>
    </cfRule>
    <cfRule type="cellIs" dxfId="445" priority="563" operator="equal">
      <formula>"D"</formula>
    </cfRule>
    <cfRule type="cellIs" dxfId="444" priority="564" operator="equal">
      <formula>"V"</formula>
    </cfRule>
    <cfRule type="cellIs" dxfId="443" priority="565" operator="equal">
      <formula>8</formula>
    </cfRule>
    <cfRule type="cellIs" dxfId="442" priority="566" operator="equal">
      <formula>"N"</formula>
    </cfRule>
    <cfRule type="cellIs" dxfId="441" priority="567" operator="equal">
      <formula>"A"</formula>
    </cfRule>
    <cfRule type="cellIs" dxfId="440" priority="568" operator="equal">
      <formula>"M"</formula>
    </cfRule>
  </conditionalFormatting>
  <conditionalFormatting sqref="B295:S295">
    <cfRule type="cellIs" dxfId="439" priority="572" operator="equal">
      <formula>8</formula>
    </cfRule>
    <cfRule type="cellIs" dxfId="438" priority="573" operator="equal">
      <formula>"S"</formula>
    </cfRule>
    <cfRule type="cellIs" dxfId="437" priority="574" operator="equal">
      <formula>4</formula>
    </cfRule>
    <cfRule type="cellIs" dxfId="436" priority="575" operator="equal">
      <formula>1</formula>
    </cfRule>
    <cfRule type="cellIs" dxfId="435" priority="576" operator="equal">
      <formula>"D"</formula>
    </cfRule>
    <cfRule type="cellIs" dxfId="434" priority="577" operator="equal">
      <formula>"V"</formula>
    </cfRule>
    <cfRule type="cellIs" dxfId="433" priority="578" operator="equal">
      <formula>8</formula>
    </cfRule>
    <cfRule type="cellIs" dxfId="432" priority="579" operator="equal">
      <formula>"N"</formula>
    </cfRule>
    <cfRule type="cellIs" dxfId="431" priority="580" operator="equal">
      <formula>"A"</formula>
    </cfRule>
    <cfRule type="cellIs" dxfId="430" priority="581" operator="equal">
      <formula>"M"</formula>
    </cfRule>
  </conditionalFormatting>
  <conditionalFormatting sqref="AN295:AQ295">
    <cfRule type="cellIs" dxfId="429" priority="571" operator="greaterThan">
      <formula>0</formula>
    </cfRule>
  </conditionalFormatting>
  <conditionalFormatting sqref="AN295:AO295">
    <cfRule type="cellIs" dxfId="428" priority="570" operator="greaterThan">
      <formula>0</formula>
    </cfRule>
  </conditionalFormatting>
  <conditionalFormatting sqref="AP295:AQ295">
    <cfRule type="cellIs" dxfId="427" priority="569" operator="greaterThan">
      <formula>0</formula>
    </cfRule>
  </conditionalFormatting>
  <conditionalFormatting sqref="AH283:AS283 AH288:AS288">
    <cfRule type="cellIs" dxfId="426" priority="549" operator="equal">
      <formula>8</formula>
    </cfRule>
    <cfRule type="cellIs" dxfId="425" priority="550" operator="equal">
      <formula>"S"</formula>
    </cfRule>
    <cfRule type="cellIs" dxfId="424" priority="551" operator="equal">
      <formula>4</formula>
    </cfRule>
    <cfRule type="cellIs" dxfId="423" priority="552" operator="equal">
      <formula>1</formula>
    </cfRule>
    <cfRule type="cellIs" dxfId="422" priority="553" operator="equal">
      <formula>"D"</formula>
    </cfRule>
    <cfRule type="cellIs" dxfId="421" priority="554" operator="equal">
      <formula>"V"</formula>
    </cfRule>
    <cfRule type="cellIs" dxfId="420" priority="555" operator="equal">
      <formula>8</formula>
    </cfRule>
    <cfRule type="cellIs" dxfId="419" priority="556" operator="equal">
      <formula>"N"</formula>
    </cfRule>
    <cfRule type="cellIs" dxfId="418" priority="557" operator="equal">
      <formula>"A"</formula>
    </cfRule>
    <cfRule type="cellIs" dxfId="417" priority="558" operator="equal">
      <formula>"M"</formula>
    </cfRule>
  </conditionalFormatting>
  <conditionalFormatting sqref="B283:AF283 B288:AF288">
    <cfRule type="cellIs" dxfId="416" priority="539" operator="equal">
      <formula>8</formula>
    </cfRule>
    <cfRule type="cellIs" dxfId="415" priority="540" operator="equal">
      <formula>"S"</formula>
    </cfRule>
    <cfRule type="cellIs" dxfId="414" priority="541" operator="equal">
      <formula>4</formula>
    </cfRule>
    <cfRule type="cellIs" dxfId="413" priority="542" operator="equal">
      <formula>1</formula>
    </cfRule>
    <cfRule type="cellIs" dxfId="412" priority="543" operator="equal">
      <formula>"D"</formula>
    </cfRule>
    <cfRule type="cellIs" dxfId="411" priority="544" operator="equal">
      <formula>"V"</formula>
    </cfRule>
    <cfRule type="cellIs" dxfId="410" priority="545" operator="equal">
      <formula>8</formula>
    </cfRule>
    <cfRule type="cellIs" dxfId="409" priority="546" operator="equal">
      <formula>"N"</formula>
    </cfRule>
    <cfRule type="cellIs" dxfId="408" priority="547" operator="equal">
      <formula>"A"</formula>
    </cfRule>
    <cfRule type="cellIs" dxfId="407" priority="548" operator="equal">
      <formula>"M"</formula>
    </cfRule>
  </conditionalFormatting>
  <conditionalFormatting sqref="A271:AG271 B283:AG283 A288:AG288 A295:AG295 B272:AG272">
    <cfRule type="cellIs" dxfId="406" priority="538" operator="equal">
      <formula>"E"</formula>
    </cfRule>
  </conditionalFormatting>
  <conditionalFormatting sqref="A271:AF271 B283:AF283 A288:AF288 A295:AF295 B272:AF272">
    <cfRule type="cellIs" dxfId="405" priority="537" operator="equal">
      <formula>"L"</formula>
    </cfRule>
  </conditionalFormatting>
  <conditionalFormatting sqref="B276:U282 W276:AF276 W277:AE282 B273:AF275">
    <cfRule type="cellIs" dxfId="404" priority="527" operator="equal">
      <formula>8</formula>
    </cfRule>
    <cfRule type="cellIs" dxfId="403" priority="528" operator="equal">
      <formula>"S"</formula>
    </cfRule>
    <cfRule type="cellIs" dxfId="402" priority="529" operator="equal">
      <formula>4</formula>
    </cfRule>
    <cfRule type="cellIs" dxfId="401" priority="530" operator="equal">
      <formula>1</formula>
    </cfRule>
    <cfRule type="cellIs" dxfId="400" priority="531" operator="equal">
      <formula>"D"</formula>
    </cfRule>
    <cfRule type="cellIs" dxfId="399" priority="532" operator="equal">
      <formula>"V"</formula>
    </cfRule>
    <cfRule type="cellIs" dxfId="398" priority="533" operator="equal">
      <formula>8</formula>
    </cfRule>
    <cfRule type="cellIs" dxfId="397" priority="534" operator="equal">
      <formula>"N"</formula>
    </cfRule>
    <cfRule type="cellIs" dxfId="396" priority="535" operator="equal">
      <formula>"A"</formula>
    </cfRule>
    <cfRule type="cellIs" dxfId="395" priority="536" operator="equal">
      <formula>"M"</formula>
    </cfRule>
  </conditionalFormatting>
  <conditionalFormatting sqref="AN274:AN282 AP274:AP282">
    <cfRule type="cellIs" dxfId="394" priority="526" operator="greaterThan">
      <formula>0</formula>
    </cfRule>
  </conditionalFormatting>
  <conditionalFormatting sqref="AN274:AN282">
    <cfRule type="cellIs" dxfId="393" priority="525" operator="greaterThan">
      <formula>0</formula>
    </cfRule>
  </conditionalFormatting>
  <conditionalFormatting sqref="AP274:AP282">
    <cfRule type="cellIs" dxfId="392" priority="524" operator="greaterThan">
      <formula>0</formula>
    </cfRule>
  </conditionalFormatting>
  <conditionalFormatting sqref="AP273:AQ273 AQ274:AQ282">
    <cfRule type="cellIs" dxfId="391" priority="521" operator="greaterThan">
      <formula>0</formula>
    </cfRule>
  </conditionalFormatting>
  <conditionalFormatting sqref="AN273:AQ273 AO274:AO282 AQ274:AQ282">
    <cfRule type="cellIs" dxfId="390" priority="523" operator="greaterThan">
      <formula>0</formula>
    </cfRule>
  </conditionalFormatting>
  <conditionalFormatting sqref="AN273:AO273 AO274:AO282">
    <cfRule type="cellIs" dxfId="389" priority="522" operator="greaterThan">
      <formula>0</formula>
    </cfRule>
  </conditionalFormatting>
  <conditionalFormatting sqref="V276:V282">
    <cfRule type="cellIs" dxfId="388" priority="511" operator="equal">
      <formula>8</formula>
    </cfRule>
    <cfRule type="cellIs" dxfId="387" priority="512" operator="equal">
      <formula>"S"</formula>
    </cfRule>
    <cfRule type="cellIs" dxfId="386" priority="513" operator="equal">
      <formula>4</formula>
    </cfRule>
    <cfRule type="cellIs" dxfId="385" priority="514" operator="equal">
      <formula>1</formula>
    </cfRule>
    <cfRule type="cellIs" dxfId="384" priority="515" operator="equal">
      <formula>"D"</formula>
    </cfRule>
    <cfRule type="cellIs" dxfId="383" priority="516" operator="equal">
      <formula>"V"</formula>
    </cfRule>
    <cfRule type="cellIs" dxfId="382" priority="517" operator="equal">
      <formula>8</formula>
    </cfRule>
    <cfRule type="cellIs" dxfId="381" priority="518" operator="equal">
      <formula>"N"</formula>
    </cfRule>
    <cfRule type="cellIs" dxfId="380" priority="519" operator="equal">
      <formula>"A"</formula>
    </cfRule>
    <cfRule type="cellIs" dxfId="379" priority="520" operator="equal">
      <formula>"M"</formula>
    </cfRule>
  </conditionalFormatting>
  <conditionalFormatting sqref="AF277:AF282">
    <cfRule type="cellIs" dxfId="378" priority="501" operator="equal">
      <formula>8</formula>
    </cfRule>
    <cfRule type="cellIs" dxfId="377" priority="502" operator="equal">
      <formula>"S"</formula>
    </cfRule>
    <cfRule type="cellIs" dxfId="376" priority="503" operator="equal">
      <formula>4</formula>
    </cfRule>
    <cfRule type="cellIs" dxfId="375" priority="504" operator="equal">
      <formula>1</formula>
    </cfRule>
    <cfRule type="cellIs" dxfId="374" priority="505" operator="equal">
      <formula>"D"</formula>
    </cfRule>
    <cfRule type="cellIs" dxfId="373" priority="506" operator="equal">
      <formula>"V"</formula>
    </cfRule>
    <cfRule type="cellIs" dxfId="372" priority="507" operator="equal">
      <formula>8</formula>
    </cfRule>
    <cfRule type="cellIs" dxfId="371" priority="508" operator="equal">
      <formula>"N"</formula>
    </cfRule>
    <cfRule type="cellIs" dxfId="370" priority="509" operator="equal">
      <formula>"A"</formula>
    </cfRule>
    <cfRule type="cellIs" dxfId="369" priority="510" operator="equal">
      <formula>"M"</formula>
    </cfRule>
  </conditionalFormatting>
  <conditionalFormatting sqref="B273:AG282">
    <cfRule type="cellIs" dxfId="368" priority="500" operator="equal">
      <formula>"E"</formula>
    </cfRule>
  </conditionalFormatting>
  <conditionalFormatting sqref="B273:AF282">
    <cfRule type="cellIs" dxfId="367" priority="499" operator="equal">
      <formula>"L"</formula>
    </cfRule>
  </conditionalFormatting>
  <conditionalFormatting sqref="AB285:AE285 Z285">
    <cfRule type="cellIs" dxfId="366" priority="483" operator="equal">
      <formula>8</formula>
    </cfRule>
    <cfRule type="cellIs" dxfId="365" priority="484" operator="equal">
      <formula>"S"</formula>
    </cfRule>
    <cfRule type="cellIs" dxfId="364" priority="485" operator="equal">
      <formula>4</formula>
    </cfRule>
    <cfRule type="cellIs" dxfId="363" priority="486" operator="equal">
      <formula>1</formula>
    </cfRule>
    <cfRule type="cellIs" dxfId="362" priority="487" operator="equal">
      <formula>"D"</formula>
    </cfRule>
    <cfRule type="cellIs" dxfId="361" priority="488" operator="equal">
      <formula>"V"</formula>
    </cfRule>
    <cfRule type="cellIs" dxfId="360" priority="489" operator="equal">
      <formula>8</formula>
    </cfRule>
    <cfRule type="cellIs" dxfId="359" priority="490" operator="equal">
      <formula>"N"</formula>
    </cfRule>
    <cfRule type="cellIs" dxfId="358" priority="491" operator="equal">
      <formula>"A"</formula>
    </cfRule>
    <cfRule type="cellIs" dxfId="357" priority="492" operator="equal">
      <formula>"M"</formula>
    </cfRule>
  </conditionalFormatting>
  <conditionalFormatting sqref="W284:AE284 B284:U287 W286:AE287 W285:Y285">
    <cfRule type="cellIs" dxfId="356" priority="473" operator="equal">
      <formula>8</formula>
    </cfRule>
    <cfRule type="cellIs" dxfId="355" priority="474" operator="equal">
      <formula>"S"</formula>
    </cfRule>
    <cfRule type="cellIs" dxfId="354" priority="475" operator="equal">
      <formula>4</formula>
    </cfRule>
    <cfRule type="cellIs" dxfId="353" priority="476" operator="equal">
      <formula>1</formula>
    </cfRule>
    <cfRule type="cellIs" dxfId="352" priority="477" operator="equal">
      <formula>"D"</formula>
    </cfRule>
    <cfRule type="cellIs" dxfId="351" priority="478" operator="equal">
      <formula>"V"</formula>
    </cfRule>
    <cfRule type="cellIs" dxfId="350" priority="479" operator="equal">
      <formula>8</formula>
    </cfRule>
    <cfRule type="cellIs" dxfId="349" priority="480" operator="equal">
      <formula>"N"</formula>
    </cfRule>
    <cfRule type="cellIs" dxfId="348" priority="481" operator="equal">
      <formula>"A"</formula>
    </cfRule>
    <cfRule type="cellIs" dxfId="347" priority="482" operator="equal">
      <formula>"M"</formula>
    </cfRule>
  </conditionalFormatting>
  <conditionalFormatting sqref="AP284:AP287 AN284:AN287">
    <cfRule type="cellIs" dxfId="346" priority="472" operator="greaterThan">
      <formula>0</formula>
    </cfRule>
  </conditionalFormatting>
  <conditionalFormatting sqref="AN284:AN287">
    <cfRule type="cellIs" dxfId="345" priority="471" operator="greaterThan">
      <formula>0</formula>
    </cfRule>
  </conditionalFormatting>
  <conditionalFormatting sqref="AP284:AP287">
    <cfRule type="cellIs" dxfId="344" priority="470" operator="greaterThan">
      <formula>0</formula>
    </cfRule>
  </conditionalFormatting>
  <conditionalFormatting sqref="AQ284:AQ287">
    <cfRule type="cellIs" dxfId="343" priority="467" operator="greaterThan">
      <formula>0</formula>
    </cfRule>
  </conditionalFormatting>
  <conditionalFormatting sqref="AQ284:AQ287 AO284:AO287">
    <cfRule type="cellIs" dxfId="342" priority="469" operator="greaterThan">
      <formula>0</formula>
    </cfRule>
  </conditionalFormatting>
  <conditionalFormatting sqref="AO284:AO287">
    <cfRule type="cellIs" dxfId="341" priority="468" operator="greaterThan">
      <formula>0</formula>
    </cfRule>
  </conditionalFormatting>
  <conditionalFormatting sqref="V284:V287">
    <cfRule type="cellIs" dxfId="340" priority="457" operator="equal">
      <formula>8</formula>
    </cfRule>
    <cfRule type="cellIs" dxfId="339" priority="458" operator="equal">
      <formula>"S"</formula>
    </cfRule>
    <cfRule type="cellIs" dxfId="338" priority="459" operator="equal">
      <formula>4</formula>
    </cfRule>
    <cfRule type="cellIs" dxfId="337" priority="460" operator="equal">
      <formula>1</formula>
    </cfRule>
    <cfRule type="cellIs" dxfId="336" priority="461" operator="equal">
      <formula>"D"</formula>
    </cfRule>
    <cfRule type="cellIs" dxfId="335" priority="462" operator="equal">
      <formula>"V"</formula>
    </cfRule>
    <cfRule type="cellIs" dxfId="334" priority="463" operator="equal">
      <formula>8</formula>
    </cfRule>
    <cfRule type="cellIs" dxfId="333" priority="464" operator="equal">
      <formula>"N"</formula>
    </cfRule>
    <cfRule type="cellIs" dxfId="332" priority="465" operator="equal">
      <formula>"A"</formula>
    </cfRule>
    <cfRule type="cellIs" dxfId="331" priority="466" operator="equal">
      <formula>"M"</formula>
    </cfRule>
  </conditionalFormatting>
  <conditionalFormatting sqref="AF284:AF287">
    <cfRule type="cellIs" dxfId="330" priority="447" operator="equal">
      <formula>8</formula>
    </cfRule>
    <cfRule type="cellIs" dxfId="329" priority="448" operator="equal">
      <formula>"S"</formula>
    </cfRule>
    <cfRule type="cellIs" dxfId="328" priority="449" operator="equal">
      <formula>4</formula>
    </cfRule>
    <cfRule type="cellIs" dxfId="327" priority="450" operator="equal">
      <formula>1</formula>
    </cfRule>
    <cfRule type="cellIs" dxfId="326" priority="451" operator="equal">
      <formula>"D"</formula>
    </cfRule>
    <cfRule type="cellIs" dxfId="325" priority="452" operator="equal">
      <formula>"V"</formula>
    </cfRule>
    <cfRule type="cellIs" dxfId="324" priority="453" operator="equal">
      <formula>8</formula>
    </cfRule>
    <cfRule type="cellIs" dxfId="323" priority="454" operator="equal">
      <formula>"N"</formula>
    </cfRule>
    <cfRule type="cellIs" dxfId="322" priority="455" operator="equal">
      <formula>"A"</formula>
    </cfRule>
    <cfRule type="cellIs" dxfId="321" priority="456" operator="equal">
      <formula>"M"</formula>
    </cfRule>
  </conditionalFormatting>
  <conditionalFormatting sqref="B284:AG284 AB285:AG285 B285:Z285 A287:AG287 B286:AG286">
    <cfRule type="cellIs" dxfId="320" priority="446" operator="equal">
      <formula>"E"</formula>
    </cfRule>
  </conditionalFormatting>
  <conditionalFormatting sqref="B284:AF284 AB285:AF285 B285:Z285 A287:AF287 B286:AF286">
    <cfRule type="cellIs" dxfId="319" priority="445" operator="equal">
      <formula>"L"</formula>
    </cfRule>
  </conditionalFormatting>
  <conditionalFormatting sqref="AA285">
    <cfRule type="cellIs" dxfId="318" priority="435" operator="equal">
      <formula>8</formula>
    </cfRule>
    <cfRule type="cellIs" dxfId="317" priority="436" operator="equal">
      <formula>"S"</formula>
    </cfRule>
    <cfRule type="cellIs" dxfId="316" priority="437" operator="equal">
      <formula>4</formula>
    </cfRule>
    <cfRule type="cellIs" dxfId="315" priority="438" operator="equal">
      <formula>1</formula>
    </cfRule>
    <cfRule type="cellIs" dxfId="314" priority="439" operator="equal">
      <formula>"D"</formula>
    </cfRule>
    <cfRule type="cellIs" dxfId="313" priority="440" operator="equal">
      <formula>"V"</formula>
    </cfRule>
    <cfRule type="cellIs" dxfId="312" priority="441" operator="equal">
      <formula>8</formula>
    </cfRule>
    <cfRule type="cellIs" dxfId="311" priority="442" operator="equal">
      <formula>"N"</formula>
    </cfRule>
    <cfRule type="cellIs" dxfId="310" priority="443" operator="equal">
      <formula>"A"</formula>
    </cfRule>
    <cfRule type="cellIs" dxfId="309" priority="444" operator="equal">
      <formula>"M"</formula>
    </cfRule>
  </conditionalFormatting>
  <conditionalFormatting sqref="AA285">
    <cfRule type="cellIs" dxfId="308" priority="434" operator="equal">
      <formula>"E"</formula>
    </cfRule>
  </conditionalFormatting>
  <conditionalFormatting sqref="AA285">
    <cfRule type="cellIs" dxfId="307" priority="433" operator="equal">
      <formula>"L"</formula>
    </cfRule>
  </conditionalFormatting>
  <conditionalFormatting sqref="Y290:AF290 T290:U290">
    <cfRule type="cellIs" dxfId="306" priority="423" operator="equal">
      <formula>8</formula>
    </cfRule>
    <cfRule type="cellIs" dxfId="305" priority="424" operator="equal">
      <formula>"S"</formula>
    </cfRule>
    <cfRule type="cellIs" dxfId="304" priority="425" operator="equal">
      <formula>4</formula>
    </cfRule>
    <cfRule type="cellIs" dxfId="303" priority="426" operator="equal">
      <formula>1</formula>
    </cfRule>
    <cfRule type="cellIs" dxfId="302" priority="427" operator="equal">
      <formula>"D"</formula>
    </cfRule>
    <cfRule type="cellIs" dxfId="301" priority="428" operator="equal">
      <formula>"V"</formula>
    </cfRule>
    <cfRule type="cellIs" dxfId="300" priority="429" operator="equal">
      <formula>8</formula>
    </cfRule>
    <cfRule type="cellIs" dxfId="299" priority="430" operator="equal">
      <formula>"N"</formula>
    </cfRule>
    <cfRule type="cellIs" dxfId="298" priority="431" operator="equal">
      <formula>"A"</formula>
    </cfRule>
    <cfRule type="cellIs" dxfId="297" priority="432" operator="equal">
      <formula>"M"</formula>
    </cfRule>
  </conditionalFormatting>
  <conditionalFormatting sqref="B289:U289 B293:AF294 B290:S290 Y289:AE289 B291:V292 Y291:AF292">
    <cfRule type="cellIs" dxfId="296" priority="413" operator="equal">
      <formula>8</formula>
    </cfRule>
    <cfRule type="cellIs" dxfId="295" priority="414" operator="equal">
      <formula>"S"</formula>
    </cfRule>
    <cfRule type="cellIs" dxfId="294" priority="415" operator="equal">
      <formula>4</formula>
    </cfRule>
    <cfRule type="cellIs" dxfId="293" priority="416" operator="equal">
      <formula>1</formula>
    </cfRule>
    <cfRule type="cellIs" dxfId="292" priority="417" operator="equal">
      <formula>"D"</formula>
    </cfRule>
    <cfRule type="cellIs" dxfId="291" priority="418" operator="equal">
      <formula>"V"</formula>
    </cfRule>
    <cfRule type="cellIs" dxfId="290" priority="419" operator="equal">
      <formula>8</formula>
    </cfRule>
    <cfRule type="cellIs" dxfId="289" priority="420" operator="equal">
      <formula>"N"</formula>
    </cfRule>
    <cfRule type="cellIs" dxfId="288" priority="421" operator="equal">
      <formula>"A"</formula>
    </cfRule>
    <cfRule type="cellIs" dxfId="287" priority="422" operator="equal">
      <formula>"M"</formula>
    </cfRule>
  </conditionalFormatting>
  <conditionalFormatting sqref="AN289:AN294 AP289:AP294">
    <cfRule type="cellIs" dxfId="286" priority="412" operator="greaterThan">
      <formula>0</formula>
    </cfRule>
  </conditionalFormatting>
  <conditionalFormatting sqref="AN289:AN294">
    <cfRule type="cellIs" dxfId="285" priority="411" operator="greaterThan">
      <formula>0</formula>
    </cfRule>
  </conditionalFormatting>
  <conditionalFormatting sqref="AP289:AP294">
    <cfRule type="cellIs" dxfId="284" priority="410" operator="greaterThan">
      <formula>0</formula>
    </cfRule>
  </conditionalFormatting>
  <conditionalFormatting sqref="AQ289:AQ294">
    <cfRule type="cellIs" dxfId="283" priority="407" operator="greaterThan">
      <formula>0</formula>
    </cfRule>
  </conditionalFormatting>
  <conditionalFormatting sqref="AO289:AO294 AQ289:AQ294">
    <cfRule type="cellIs" dxfId="282" priority="409" operator="greaterThan">
      <formula>0</formula>
    </cfRule>
  </conditionalFormatting>
  <conditionalFormatting sqref="AO289:AO294">
    <cfRule type="cellIs" dxfId="281" priority="408" operator="greaterThan">
      <formula>0</formula>
    </cfRule>
  </conditionalFormatting>
  <conditionalFormatting sqref="V289:V290">
    <cfRule type="cellIs" dxfId="280" priority="397" operator="equal">
      <formula>8</formula>
    </cfRule>
    <cfRule type="cellIs" dxfId="279" priority="398" operator="equal">
      <formula>"S"</formula>
    </cfRule>
    <cfRule type="cellIs" dxfId="278" priority="399" operator="equal">
      <formula>4</formula>
    </cfRule>
    <cfRule type="cellIs" dxfId="277" priority="400" operator="equal">
      <formula>1</formula>
    </cfRule>
    <cfRule type="cellIs" dxfId="276" priority="401" operator="equal">
      <formula>"D"</formula>
    </cfRule>
    <cfRule type="cellIs" dxfId="275" priority="402" operator="equal">
      <formula>"V"</formula>
    </cfRule>
    <cfRule type="cellIs" dxfId="274" priority="403" operator="equal">
      <formula>8</formula>
    </cfRule>
    <cfRule type="cellIs" dxfId="273" priority="404" operator="equal">
      <formula>"N"</formula>
    </cfRule>
    <cfRule type="cellIs" dxfId="272" priority="405" operator="equal">
      <formula>"A"</formula>
    </cfRule>
    <cfRule type="cellIs" dxfId="271" priority="406" operator="equal">
      <formula>"M"</formula>
    </cfRule>
  </conditionalFormatting>
  <conditionalFormatting sqref="W289:X292">
    <cfRule type="cellIs" dxfId="270" priority="387" operator="equal">
      <formula>8</formula>
    </cfRule>
    <cfRule type="cellIs" dxfId="269" priority="388" operator="equal">
      <formula>"S"</formula>
    </cfRule>
    <cfRule type="cellIs" dxfId="268" priority="389" operator="equal">
      <formula>4</formula>
    </cfRule>
    <cfRule type="cellIs" dxfId="267" priority="390" operator="equal">
      <formula>1</formula>
    </cfRule>
    <cfRule type="cellIs" dxfId="266" priority="391" operator="equal">
      <formula>"D"</formula>
    </cfRule>
    <cfRule type="cellIs" dxfId="265" priority="392" operator="equal">
      <formula>"V"</formula>
    </cfRule>
    <cfRule type="cellIs" dxfId="264" priority="393" operator="equal">
      <formula>8</formula>
    </cfRule>
    <cfRule type="cellIs" dxfId="263" priority="394" operator="equal">
      <formula>"N"</formula>
    </cfRule>
    <cfRule type="cellIs" dxfId="262" priority="395" operator="equal">
      <formula>"A"</formula>
    </cfRule>
    <cfRule type="cellIs" dxfId="261" priority="396" operator="equal">
      <formula>"M"</formula>
    </cfRule>
  </conditionalFormatting>
  <conditionalFormatting sqref="AF289">
    <cfRule type="cellIs" dxfId="260" priority="377" operator="equal">
      <formula>8</formula>
    </cfRule>
    <cfRule type="cellIs" dxfId="259" priority="378" operator="equal">
      <formula>"S"</formula>
    </cfRule>
    <cfRule type="cellIs" dxfId="258" priority="379" operator="equal">
      <formula>4</formula>
    </cfRule>
    <cfRule type="cellIs" dxfId="257" priority="380" operator="equal">
      <formula>1</formula>
    </cfRule>
    <cfRule type="cellIs" dxfId="256" priority="381" operator="equal">
      <formula>"D"</formula>
    </cfRule>
    <cfRule type="cellIs" dxfId="255" priority="382" operator="equal">
      <formula>"V"</formula>
    </cfRule>
    <cfRule type="cellIs" dxfId="254" priority="383" operator="equal">
      <formula>8</formula>
    </cfRule>
    <cfRule type="cellIs" dxfId="253" priority="384" operator="equal">
      <formula>"N"</formula>
    </cfRule>
    <cfRule type="cellIs" dxfId="252" priority="385" operator="equal">
      <formula>"A"</formula>
    </cfRule>
    <cfRule type="cellIs" dxfId="251" priority="386" operator="equal">
      <formula>"M"</formula>
    </cfRule>
  </conditionalFormatting>
  <conditionalFormatting sqref="A289:AG294">
    <cfRule type="cellIs" dxfId="250" priority="376" operator="equal">
      <formula>"E"</formula>
    </cfRule>
  </conditionalFormatting>
  <conditionalFormatting sqref="A289:AF294">
    <cfRule type="cellIs" dxfId="249" priority="375" operator="equal">
      <formula>"L"</formula>
    </cfRule>
  </conditionalFormatting>
  <conditionalFormatting sqref="T298:X298">
    <cfRule type="cellIs" dxfId="248" priority="299" operator="equal">
      <formula>8</formula>
    </cfRule>
    <cfRule type="cellIs" dxfId="247" priority="300" operator="equal">
      <formula>"S"</formula>
    </cfRule>
    <cfRule type="cellIs" dxfId="246" priority="301" operator="equal">
      <formula>4</formula>
    </cfRule>
    <cfRule type="cellIs" dxfId="245" priority="302" operator="equal">
      <formula>1</formula>
    </cfRule>
    <cfRule type="cellIs" dxfId="244" priority="303" operator="equal">
      <formula>"D"</formula>
    </cfRule>
    <cfRule type="cellIs" dxfId="243" priority="304" operator="equal">
      <formula>"V"</formula>
    </cfRule>
    <cfRule type="cellIs" dxfId="242" priority="305" operator="equal">
      <formula>8</formula>
    </cfRule>
    <cfRule type="cellIs" dxfId="241" priority="306" operator="equal">
      <formula>"N"</formula>
    </cfRule>
    <cfRule type="cellIs" dxfId="240" priority="307" operator="equal">
      <formula>"A"</formula>
    </cfRule>
    <cfRule type="cellIs" dxfId="239" priority="308" operator="equal">
      <formula>"M"</formula>
    </cfRule>
  </conditionalFormatting>
  <conditionalFormatting sqref="B298:AE298">
    <cfRule type="cellIs" dxfId="238" priority="298" operator="equal">
      <formula>"E"</formula>
    </cfRule>
  </conditionalFormatting>
  <conditionalFormatting sqref="B298:AE298">
    <cfRule type="cellIs" dxfId="237" priority="297" operator="equal">
      <formula>"L"</formula>
    </cfRule>
  </conditionalFormatting>
  <conditionalFormatting sqref="A38 A49">
    <cfRule type="cellIs" dxfId="236" priority="296" operator="equal">
      <formula>"E"</formula>
    </cfRule>
  </conditionalFormatting>
  <conditionalFormatting sqref="A38 A49">
    <cfRule type="cellIs" dxfId="235" priority="295" operator="equal">
      <formula>"L"</formula>
    </cfRule>
  </conditionalFormatting>
  <conditionalFormatting sqref="A39:A48">
    <cfRule type="cellIs" dxfId="234" priority="294" operator="equal">
      <formula>"E"</formula>
    </cfRule>
  </conditionalFormatting>
  <conditionalFormatting sqref="A39:A48">
    <cfRule type="cellIs" dxfId="233" priority="293" operator="equal">
      <formula>"L"</formula>
    </cfRule>
  </conditionalFormatting>
  <conditionalFormatting sqref="A41">
    <cfRule type="cellIs" dxfId="232" priority="292" operator="equal">
      <formula>"E"</formula>
    </cfRule>
  </conditionalFormatting>
  <conditionalFormatting sqref="A41">
    <cfRule type="cellIs" dxfId="231" priority="291" operator="equal">
      <formula>"L"</formula>
    </cfRule>
  </conditionalFormatting>
  <conditionalFormatting sqref="A42">
    <cfRule type="cellIs" dxfId="230" priority="290" operator="equal">
      <formula>"E"</formula>
    </cfRule>
  </conditionalFormatting>
  <conditionalFormatting sqref="A42">
    <cfRule type="cellIs" dxfId="229" priority="289" operator="equal">
      <formula>"L"</formula>
    </cfRule>
  </conditionalFormatting>
  <conditionalFormatting sqref="A50:A51">
    <cfRule type="cellIs" dxfId="228" priority="288" operator="equal">
      <formula>"E"</formula>
    </cfRule>
  </conditionalFormatting>
  <conditionalFormatting sqref="A50:A51">
    <cfRule type="cellIs" dxfId="227" priority="287" operator="equal">
      <formula>"L"</formula>
    </cfRule>
  </conditionalFormatting>
  <conditionalFormatting sqref="A64 A75">
    <cfRule type="cellIs" dxfId="226" priority="286" operator="equal">
      <formula>"E"</formula>
    </cfRule>
  </conditionalFormatting>
  <conditionalFormatting sqref="A64 A75">
    <cfRule type="cellIs" dxfId="225" priority="285" operator="equal">
      <formula>"L"</formula>
    </cfRule>
  </conditionalFormatting>
  <conditionalFormatting sqref="A65:A74">
    <cfRule type="cellIs" dxfId="224" priority="284" operator="equal">
      <formula>"E"</formula>
    </cfRule>
  </conditionalFormatting>
  <conditionalFormatting sqref="A65:A74">
    <cfRule type="cellIs" dxfId="223" priority="283" operator="equal">
      <formula>"L"</formula>
    </cfRule>
  </conditionalFormatting>
  <conditionalFormatting sqref="A67">
    <cfRule type="cellIs" dxfId="222" priority="282" operator="equal">
      <formula>"E"</formula>
    </cfRule>
  </conditionalFormatting>
  <conditionalFormatting sqref="A67">
    <cfRule type="cellIs" dxfId="221" priority="281" operator="equal">
      <formula>"L"</formula>
    </cfRule>
  </conditionalFormatting>
  <conditionalFormatting sqref="A68">
    <cfRule type="cellIs" dxfId="220" priority="280" operator="equal">
      <formula>"E"</formula>
    </cfRule>
  </conditionalFormatting>
  <conditionalFormatting sqref="A68">
    <cfRule type="cellIs" dxfId="219" priority="279" operator="equal">
      <formula>"L"</formula>
    </cfRule>
  </conditionalFormatting>
  <conditionalFormatting sqref="A76:A77">
    <cfRule type="cellIs" dxfId="218" priority="278" operator="equal">
      <formula>"E"</formula>
    </cfRule>
  </conditionalFormatting>
  <conditionalFormatting sqref="A76:A77">
    <cfRule type="cellIs" dxfId="217" priority="277" operator="equal">
      <formula>"L"</formula>
    </cfRule>
  </conditionalFormatting>
  <conditionalFormatting sqref="A90 A101">
    <cfRule type="cellIs" dxfId="216" priority="276" operator="equal">
      <formula>"E"</formula>
    </cfRule>
  </conditionalFormatting>
  <conditionalFormatting sqref="A90 A101">
    <cfRule type="cellIs" dxfId="215" priority="275" operator="equal">
      <formula>"L"</formula>
    </cfRule>
  </conditionalFormatting>
  <conditionalFormatting sqref="A91:A94 A96:A100">
    <cfRule type="cellIs" dxfId="214" priority="274" operator="equal">
      <formula>"E"</formula>
    </cfRule>
  </conditionalFormatting>
  <conditionalFormatting sqref="A91:A94 A96:A100">
    <cfRule type="cellIs" dxfId="213" priority="273" operator="equal">
      <formula>"L"</formula>
    </cfRule>
  </conditionalFormatting>
  <conditionalFormatting sqref="A93">
    <cfRule type="cellIs" dxfId="212" priority="272" operator="equal">
      <formula>"E"</formula>
    </cfRule>
  </conditionalFormatting>
  <conditionalFormatting sqref="A93">
    <cfRule type="cellIs" dxfId="211" priority="271" operator="equal">
      <formula>"L"</formula>
    </cfRule>
  </conditionalFormatting>
  <conditionalFormatting sqref="A94">
    <cfRule type="cellIs" dxfId="210" priority="270" operator="equal">
      <formula>"E"</formula>
    </cfRule>
  </conditionalFormatting>
  <conditionalFormatting sqref="A94">
    <cfRule type="cellIs" dxfId="209" priority="269" operator="equal">
      <formula>"L"</formula>
    </cfRule>
  </conditionalFormatting>
  <conditionalFormatting sqref="A102:A103">
    <cfRule type="cellIs" dxfId="208" priority="268" operator="equal">
      <formula>"E"</formula>
    </cfRule>
  </conditionalFormatting>
  <conditionalFormatting sqref="A102:A103">
    <cfRule type="cellIs" dxfId="207" priority="267" operator="equal">
      <formula>"L"</formula>
    </cfRule>
  </conditionalFormatting>
  <conditionalFormatting sqref="A116 A127">
    <cfRule type="cellIs" dxfId="206" priority="266" operator="equal">
      <formula>"E"</formula>
    </cfRule>
  </conditionalFormatting>
  <conditionalFormatting sqref="A116 A127">
    <cfRule type="cellIs" dxfId="205" priority="265" operator="equal">
      <formula>"L"</formula>
    </cfRule>
  </conditionalFormatting>
  <conditionalFormatting sqref="A117:A120 A122:A125">
    <cfRule type="cellIs" dxfId="204" priority="264" operator="equal">
      <formula>"E"</formula>
    </cfRule>
  </conditionalFormatting>
  <conditionalFormatting sqref="A117:A120 A122:A125">
    <cfRule type="cellIs" dxfId="203" priority="263" operator="equal">
      <formula>"L"</formula>
    </cfRule>
  </conditionalFormatting>
  <conditionalFormatting sqref="A119">
    <cfRule type="cellIs" dxfId="202" priority="262" operator="equal">
      <formula>"E"</formula>
    </cfRule>
  </conditionalFormatting>
  <conditionalFormatting sqref="A119">
    <cfRule type="cellIs" dxfId="201" priority="261" operator="equal">
      <formula>"L"</formula>
    </cfRule>
  </conditionalFormatting>
  <conditionalFormatting sqref="A120">
    <cfRule type="cellIs" dxfId="200" priority="260" operator="equal">
      <formula>"E"</formula>
    </cfRule>
  </conditionalFormatting>
  <conditionalFormatting sqref="A120">
    <cfRule type="cellIs" dxfId="199" priority="259" operator="equal">
      <formula>"L"</formula>
    </cfRule>
  </conditionalFormatting>
  <conditionalFormatting sqref="A128:A129">
    <cfRule type="cellIs" dxfId="198" priority="258" operator="equal">
      <formula>"E"</formula>
    </cfRule>
  </conditionalFormatting>
  <conditionalFormatting sqref="A128:A129">
    <cfRule type="cellIs" dxfId="197" priority="257" operator="equal">
      <formula>"L"</formula>
    </cfRule>
  </conditionalFormatting>
  <conditionalFormatting sqref="A142 A153">
    <cfRule type="cellIs" dxfId="196" priority="256" operator="equal">
      <formula>"E"</formula>
    </cfRule>
  </conditionalFormatting>
  <conditionalFormatting sqref="A142 A153">
    <cfRule type="cellIs" dxfId="195" priority="255" operator="equal">
      <formula>"L"</formula>
    </cfRule>
  </conditionalFormatting>
  <conditionalFormatting sqref="A143:A151">
    <cfRule type="cellIs" dxfId="194" priority="254" operator="equal">
      <formula>"E"</formula>
    </cfRule>
  </conditionalFormatting>
  <conditionalFormatting sqref="A143:A151">
    <cfRule type="cellIs" dxfId="193" priority="253" operator="equal">
      <formula>"L"</formula>
    </cfRule>
  </conditionalFormatting>
  <conditionalFormatting sqref="A145">
    <cfRule type="cellIs" dxfId="192" priority="252" operator="equal">
      <formula>"E"</formula>
    </cfRule>
  </conditionalFormatting>
  <conditionalFormatting sqref="A145">
    <cfRule type="cellIs" dxfId="191" priority="251" operator="equal">
      <formula>"L"</formula>
    </cfRule>
  </conditionalFormatting>
  <conditionalFormatting sqref="A146">
    <cfRule type="cellIs" dxfId="190" priority="250" operator="equal">
      <formula>"E"</formula>
    </cfRule>
  </conditionalFormatting>
  <conditionalFormatting sqref="A146">
    <cfRule type="cellIs" dxfId="189" priority="249" operator="equal">
      <formula>"L"</formula>
    </cfRule>
  </conditionalFormatting>
  <conditionalFormatting sqref="A154:A155">
    <cfRule type="cellIs" dxfId="188" priority="248" operator="equal">
      <formula>"E"</formula>
    </cfRule>
  </conditionalFormatting>
  <conditionalFormatting sqref="A154:A155">
    <cfRule type="cellIs" dxfId="187" priority="247" operator="equal">
      <formula>"L"</formula>
    </cfRule>
  </conditionalFormatting>
  <conditionalFormatting sqref="A168 A179">
    <cfRule type="cellIs" dxfId="186" priority="246" operator="equal">
      <formula>"E"</formula>
    </cfRule>
  </conditionalFormatting>
  <conditionalFormatting sqref="A168 A179">
    <cfRule type="cellIs" dxfId="185" priority="245" operator="equal">
      <formula>"L"</formula>
    </cfRule>
  </conditionalFormatting>
  <conditionalFormatting sqref="A169:A177">
    <cfRule type="cellIs" dxfId="184" priority="244" operator="equal">
      <formula>"E"</formula>
    </cfRule>
  </conditionalFormatting>
  <conditionalFormatting sqref="A169:A177">
    <cfRule type="cellIs" dxfId="183" priority="243" operator="equal">
      <formula>"L"</formula>
    </cfRule>
  </conditionalFormatting>
  <conditionalFormatting sqref="A171">
    <cfRule type="cellIs" dxfId="182" priority="242" operator="equal">
      <formula>"E"</formula>
    </cfRule>
  </conditionalFormatting>
  <conditionalFormatting sqref="A171">
    <cfRule type="cellIs" dxfId="181" priority="241" operator="equal">
      <formula>"L"</formula>
    </cfRule>
  </conditionalFormatting>
  <conditionalFormatting sqref="A172">
    <cfRule type="cellIs" dxfId="180" priority="240" operator="equal">
      <formula>"E"</formula>
    </cfRule>
  </conditionalFormatting>
  <conditionalFormatting sqref="A172">
    <cfRule type="cellIs" dxfId="179" priority="239" operator="equal">
      <formula>"L"</formula>
    </cfRule>
  </conditionalFormatting>
  <conditionalFormatting sqref="A180:A181">
    <cfRule type="cellIs" dxfId="178" priority="238" operator="equal">
      <formula>"E"</formula>
    </cfRule>
  </conditionalFormatting>
  <conditionalFormatting sqref="A180:A181">
    <cfRule type="cellIs" dxfId="177" priority="237" operator="equal">
      <formula>"L"</formula>
    </cfRule>
  </conditionalFormatting>
  <conditionalFormatting sqref="A194 A205">
    <cfRule type="cellIs" dxfId="176" priority="236" operator="equal">
      <formula>"E"</formula>
    </cfRule>
  </conditionalFormatting>
  <conditionalFormatting sqref="A194 A205">
    <cfRule type="cellIs" dxfId="175" priority="235" operator="equal">
      <formula>"L"</formula>
    </cfRule>
  </conditionalFormatting>
  <conditionalFormatting sqref="A195:A203">
    <cfRule type="cellIs" dxfId="174" priority="234" operator="equal">
      <formula>"E"</formula>
    </cfRule>
  </conditionalFormatting>
  <conditionalFormatting sqref="A195:A203">
    <cfRule type="cellIs" dxfId="173" priority="233" operator="equal">
      <formula>"L"</formula>
    </cfRule>
  </conditionalFormatting>
  <conditionalFormatting sqref="A197">
    <cfRule type="cellIs" dxfId="172" priority="232" operator="equal">
      <formula>"E"</formula>
    </cfRule>
  </conditionalFormatting>
  <conditionalFormatting sqref="A197">
    <cfRule type="cellIs" dxfId="171" priority="231" operator="equal">
      <formula>"L"</formula>
    </cfRule>
  </conditionalFormatting>
  <conditionalFormatting sqref="A198">
    <cfRule type="cellIs" dxfId="170" priority="230" operator="equal">
      <formula>"E"</formula>
    </cfRule>
  </conditionalFormatting>
  <conditionalFormatting sqref="A198">
    <cfRule type="cellIs" dxfId="169" priority="229" operator="equal">
      <formula>"L"</formula>
    </cfRule>
  </conditionalFormatting>
  <conditionalFormatting sqref="A206:A207">
    <cfRule type="cellIs" dxfId="168" priority="228" operator="equal">
      <formula>"E"</formula>
    </cfRule>
  </conditionalFormatting>
  <conditionalFormatting sqref="A206:A207">
    <cfRule type="cellIs" dxfId="167" priority="227" operator="equal">
      <formula>"L"</formula>
    </cfRule>
  </conditionalFormatting>
  <conditionalFormatting sqref="A220 A231">
    <cfRule type="cellIs" dxfId="166" priority="226" operator="equal">
      <formula>"E"</formula>
    </cfRule>
  </conditionalFormatting>
  <conditionalFormatting sqref="A220 A231">
    <cfRule type="cellIs" dxfId="165" priority="225" operator="equal">
      <formula>"L"</formula>
    </cfRule>
  </conditionalFormatting>
  <conditionalFormatting sqref="A221:A229">
    <cfRule type="cellIs" dxfId="164" priority="224" operator="equal">
      <formula>"E"</formula>
    </cfRule>
  </conditionalFormatting>
  <conditionalFormatting sqref="A221:A229">
    <cfRule type="cellIs" dxfId="163" priority="223" operator="equal">
      <formula>"L"</formula>
    </cfRule>
  </conditionalFormatting>
  <conditionalFormatting sqref="A223">
    <cfRule type="cellIs" dxfId="162" priority="222" operator="equal">
      <formula>"E"</formula>
    </cfRule>
  </conditionalFormatting>
  <conditionalFormatting sqref="A223">
    <cfRule type="cellIs" dxfId="161" priority="221" operator="equal">
      <formula>"L"</formula>
    </cfRule>
  </conditionalFormatting>
  <conditionalFormatting sqref="A224">
    <cfRule type="cellIs" dxfId="160" priority="220" operator="equal">
      <formula>"E"</formula>
    </cfRule>
  </conditionalFormatting>
  <conditionalFormatting sqref="A224">
    <cfRule type="cellIs" dxfId="159" priority="219" operator="equal">
      <formula>"L"</formula>
    </cfRule>
  </conditionalFormatting>
  <conditionalFormatting sqref="A232:A233">
    <cfRule type="cellIs" dxfId="158" priority="218" operator="equal">
      <formula>"E"</formula>
    </cfRule>
  </conditionalFormatting>
  <conditionalFormatting sqref="A232:A233">
    <cfRule type="cellIs" dxfId="157" priority="217" operator="equal">
      <formula>"L"</formula>
    </cfRule>
  </conditionalFormatting>
  <conditionalFormatting sqref="A246 A257">
    <cfRule type="cellIs" dxfId="156" priority="216" operator="equal">
      <formula>"E"</formula>
    </cfRule>
  </conditionalFormatting>
  <conditionalFormatting sqref="A246 A257">
    <cfRule type="cellIs" dxfId="155" priority="215" operator="equal">
      <formula>"L"</formula>
    </cfRule>
  </conditionalFormatting>
  <conditionalFormatting sqref="A247:A255">
    <cfRule type="cellIs" dxfId="154" priority="214" operator="equal">
      <formula>"E"</formula>
    </cfRule>
  </conditionalFormatting>
  <conditionalFormatting sqref="A247:A255">
    <cfRule type="cellIs" dxfId="153" priority="213" operator="equal">
      <formula>"L"</formula>
    </cfRule>
  </conditionalFormatting>
  <conditionalFormatting sqref="A249">
    <cfRule type="cellIs" dxfId="152" priority="212" operator="equal">
      <formula>"E"</formula>
    </cfRule>
  </conditionalFormatting>
  <conditionalFormatting sqref="A249">
    <cfRule type="cellIs" dxfId="151" priority="211" operator="equal">
      <formula>"L"</formula>
    </cfRule>
  </conditionalFormatting>
  <conditionalFormatting sqref="A250">
    <cfRule type="cellIs" dxfId="150" priority="210" operator="equal">
      <formula>"E"</formula>
    </cfRule>
  </conditionalFormatting>
  <conditionalFormatting sqref="A250">
    <cfRule type="cellIs" dxfId="149" priority="209" operator="equal">
      <formula>"L"</formula>
    </cfRule>
  </conditionalFormatting>
  <conditionalFormatting sqref="A258:A259">
    <cfRule type="cellIs" dxfId="148" priority="208" operator="equal">
      <formula>"E"</formula>
    </cfRule>
  </conditionalFormatting>
  <conditionalFormatting sqref="A258:A259">
    <cfRule type="cellIs" dxfId="147" priority="207" operator="equal">
      <formula>"L"</formula>
    </cfRule>
  </conditionalFormatting>
  <conditionalFormatting sqref="A272 A283">
    <cfRule type="cellIs" dxfId="146" priority="206" operator="equal">
      <formula>"E"</formula>
    </cfRule>
  </conditionalFormatting>
  <conditionalFormatting sqref="A272 A283">
    <cfRule type="cellIs" dxfId="145" priority="205" operator="equal">
      <formula>"L"</formula>
    </cfRule>
  </conditionalFormatting>
  <conditionalFormatting sqref="A273:A281">
    <cfRule type="cellIs" dxfId="144" priority="204" operator="equal">
      <formula>"E"</formula>
    </cfRule>
  </conditionalFormatting>
  <conditionalFormatting sqref="A273:A281">
    <cfRule type="cellIs" dxfId="143" priority="203" operator="equal">
      <formula>"L"</formula>
    </cfRule>
  </conditionalFormatting>
  <conditionalFormatting sqref="A275">
    <cfRule type="cellIs" dxfId="142" priority="202" operator="equal">
      <formula>"E"</formula>
    </cfRule>
  </conditionalFormatting>
  <conditionalFormatting sqref="A275">
    <cfRule type="cellIs" dxfId="141" priority="201" operator="equal">
      <formula>"L"</formula>
    </cfRule>
  </conditionalFormatting>
  <conditionalFormatting sqref="A276">
    <cfRule type="cellIs" dxfId="140" priority="200" operator="equal">
      <formula>"E"</formula>
    </cfRule>
  </conditionalFormatting>
  <conditionalFormatting sqref="A276">
    <cfRule type="cellIs" dxfId="139" priority="199" operator="equal">
      <formula>"L"</formula>
    </cfRule>
  </conditionalFormatting>
  <conditionalFormatting sqref="A284:A285">
    <cfRule type="cellIs" dxfId="138" priority="198" operator="equal">
      <formula>"E"</formula>
    </cfRule>
  </conditionalFormatting>
  <conditionalFormatting sqref="A284:A285">
    <cfRule type="cellIs" dxfId="137" priority="197" operator="equal">
      <formula>"L"</formula>
    </cfRule>
  </conditionalFormatting>
  <conditionalFormatting sqref="A298 A309">
    <cfRule type="cellIs" dxfId="136" priority="196" operator="equal">
      <formula>"E"</formula>
    </cfRule>
  </conditionalFormatting>
  <conditionalFormatting sqref="A298 A309">
    <cfRule type="cellIs" dxfId="135" priority="195" operator="equal">
      <formula>"L"</formula>
    </cfRule>
  </conditionalFormatting>
  <conditionalFormatting sqref="A299:A307">
    <cfRule type="cellIs" dxfId="134" priority="194" operator="equal">
      <formula>"E"</formula>
    </cfRule>
  </conditionalFormatting>
  <conditionalFormatting sqref="A299:A307">
    <cfRule type="cellIs" dxfId="133" priority="193" operator="equal">
      <formula>"L"</formula>
    </cfRule>
  </conditionalFormatting>
  <conditionalFormatting sqref="A301">
    <cfRule type="cellIs" dxfId="132" priority="192" operator="equal">
      <formula>"E"</formula>
    </cfRule>
  </conditionalFormatting>
  <conditionalFormatting sqref="A301">
    <cfRule type="cellIs" dxfId="131" priority="191" operator="equal">
      <formula>"L"</formula>
    </cfRule>
  </conditionalFormatting>
  <conditionalFormatting sqref="A302">
    <cfRule type="cellIs" dxfId="130" priority="190" operator="equal">
      <formula>"E"</formula>
    </cfRule>
  </conditionalFormatting>
  <conditionalFormatting sqref="A302">
    <cfRule type="cellIs" dxfId="129" priority="189" operator="equal">
      <formula>"L"</formula>
    </cfRule>
  </conditionalFormatting>
  <conditionalFormatting sqref="A310:A311">
    <cfRule type="cellIs" dxfId="128" priority="188" operator="equal">
      <formula>"E"</formula>
    </cfRule>
  </conditionalFormatting>
  <conditionalFormatting sqref="A310:A311">
    <cfRule type="cellIs" dxfId="127" priority="187" operator="equal">
      <formula>"L"</formula>
    </cfRule>
  </conditionalFormatting>
  <conditionalFormatting sqref="W26">
    <cfRule type="cellIs" dxfId="126" priority="166" operator="equal">
      <formula>"E"</formula>
    </cfRule>
  </conditionalFormatting>
  <conditionalFormatting sqref="W26">
    <cfRule type="cellIs" dxfId="125" priority="165" operator="equal">
      <formula>"L"</formula>
    </cfRule>
  </conditionalFormatting>
  <conditionalFormatting sqref="Z26">
    <cfRule type="cellIs" dxfId="124" priority="151" operator="equal">
      <formula>8</formula>
    </cfRule>
    <cfRule type="cellIs" dxfId="123" priority="152" operator="equal">
      <formula>"S"</formula>
    </cfRule>
    <cfRule type="cellIs" dxfId="122" priority="153" operator="equal">
      <formula>4</formula>
    </cfRule>
    <cfRule type="cellIs" dxfId="121" priority="154" operator="equal">
      <formula>1</formula>
    </cfRule>
    <cfRule type="cellIs" dxfId="120" priority="155" operator="equal">
      <formula>"D"</formula>
    </cfRule>
    <cfRule type="cellIs" dxfId="119" priority="156" operator="equal">
      <formula>"V"</formula>
    </cfRule>
    <cfRule type="cellIs" dxfId="118" priority="157" operator="equal">
      <formula>8</formula>
    </cfRule>
    <cfRule type="cellIs" dxfId="117" priority="158" operator="equal">
      <formula>"N"</formula>
    </cfRule>
    <cfRule type="cellIs" dxfId="116" priority="159" operator="equal">
      <formula>"A"</formula>
    </cfRule>
    <cfRule type="cellIs" dxfId="115" priority="160" operator="equal">
      <formula>"M"</formula>
    </cfRule>
  </conditionalFormatting>
  <conditionalFormatting sqref="Z26">
    <cfRule type="cellIs" dxfId="114" priority="150" operator="equal">
      <formula>"E"</formula>
    </cfRule>
  </conditionalFormatting>
  <conditionalFormatting sqref="Z26">
    <cfRule type="cellIs" dxfId="113" priority="149" operator="equal">
      <formula>"L"</formula>
    </cfRule>
  </conditionalFormatting>
  <conditionalFormatting sqref="AA26">
    <cfRule type="cellIs" dxfId="112" priority="139" operator="equal">
      <formula>8</formula>
    </cfRule>
    <cfRule type="cellIs" dxfId="111" priority="140" operator="equal">
      <formula>"S"</formula>
    </cfRule>
    <cfRule type="cellIs" dxfId="110" priority="141" operator="equal">
      <formula>4</formula>
    </cfRule>
    <cfRule type="cellIs" dxfId="109" priority="142" operator="equal">
      <formula>1</formula>
    </cfRule>
    <cfRule type="cellIs" dxfId="108" priority="143" operator="equal">
      <formula>"D"</formula>
    </cfRule>
    <cfRule type="cellIs" dxfId="107" priority="144" operator="equal">
      <formula>"V"</formula>
    </cfRule>
    <cfRule type="cellIs" dxfId="106" priority="145" operator="equal">
      <formula>8</formula>
    </cfRule>
    <cfRule type="cellIs" dxfId="105" priority="146" operator="equal">
      <formula>"N"</formula>
    </cfRule>
    <cfRule type="cellIs" dxfId="104" priority="147" operator="equal">
      <formula>"A"</formula>
    </cfRule>
    <cfRule type="cellIs" dxfId="103" priority="148" operator="equal">
      <formula>"M"</formula>
    </cfRule>
  </conditionalFormatting>
  <conditionalFormatting sqref="AA26">
    <cfRule type="cellIs" dxfId="102" priority="138" operator="equal">
      <formula>"E"</formula>
    </cfRule>
  </conditionalFormatting>
  <conditionalFormatting sqref="AA26">
    <cfRule type="cellIs" dxfId="101" priority="137" operator="equal">
      <formula>"L"</formula>
    </cfRule>
  </conditionalFormatting>
  <conditionalFormatting sqref="W47:AA47">
    <cfRule type="cellIs" dxfId="100" priority="103" operator="equal">
      <formula>8</formula>
    </cfRule>
    <cfRule type="cellIs" dxfId="99" priority="104" operator="equal">
      <formula>"S"</formula>
    </cfRule>
    <cfRule type="cellIs" dxfId="98" priority="105" operator="equal">
      <formula>4</formula>
    </cfRule>
    <cfRule type="cellIs" dxfId="97" priority="106" operator="equal">
      <formula>1</formula>
    </cfRule>
    <cfRule type="cellIs" dxfId="96" priority="107" operator="equal">
      <formula>"D"</formula>
    </cfRule>
    <cfRule type="cellIs" dxfId="95" priority="108" operator="equal">
      <formula>"V"</formula>
    </cfRule>
    <cfRule type="cellIs" dxfId="94" priority="109" operator="equal">
      <formula>8</formula>
    </cfRule>
    <cfRule type="cellIs" dxfId="93" priority="110" operator="equal">
      <formula>"N"</formula>
    </cfRule>
    <cfRule type="cellIs" dxfId="92" priority="111" operator="equal">
      <formula>"A"</formula>
    </cfRule>
    <cfRule type="cellIs" dxfId="91" priority="112" operator="equal">
      <formula>"M"</formula>
    </cfRule>
  </conditionalFormatting>
  <conditionalFormatting sqref="W47:AA47">
    <cfRule type="cellIs" dxfId="90" priority="102" operator="equal">
      <formula>"E"</formula>
    </cfRule>
  </conditionalFormatting>
  <conditionalFormatting sqref="W47:AA47">
    <cfRule type="cellIs" dxfId="89" priority="101" operator="equal">
      <formula>"L"</formula>
    </cfRule>
  </conditionalFormatting>
  <conditionalFormatting sqref="V47">
    <cfRule type="cellIs" dxfId="88" priority="91" operator="equal">
      <formula>8</formula>
    </cfRule>
    <cfRule type="cellIs" dxfId="87" priority="92" operator="equal">
      <formula>"S"</formula>
    </cfRule>
    <cfRule type="cellIs" dxfId="86" priority="93" operator="equal">
      <formula>4</formula>
    </cfRule>
    <cfRule type="cellIs" dxfId="85" priority="94" operator="equal">
      <formula>1</formula>
    </cfRule>
    <cfRule type="cellIs" dxfId="84" priority="95" operator="equal">
      <formula>"D"</formula>
    </cfRule>
    <cfRule type="cellIs" dxfId="83" priority="96" operator="equal">
      <formula>"V"</formula>
    </cfRule>
    <cfRule type="cellIs" dxfId="82" priority="97" operator="equal">
      <formula>8</formula>
    </cfRule>
    <cfRule type="cellIs" dxfId="81" priority="98" operator="equal">
      <formula>"N"</formula>
    </cfRule>
    <cfRule type="cellIs" dxfId="80" priority="99" operator="equal">
      <formula>"A"</formula>
    </cfRule>
    <cfRule type="cellIs" dxfId="79" priority="100" operator="equal">
      <formula>"M"</formula>
    </cfRule>
  </conditionalFormatting>
  <conditionalFormatting sqref="V47">
    <cfRule type="cellIs" dxfId="78" priority="90" operator="equal">
      <formula>"E"</formula>
    </cfRule>
  </conditionalFormatting>
  <conditionalFormatting sqref="V47">
    <cfRule type="cellIs" dxfId="77" priority="89" operator="equal">
      <formula>"L"</formula>
    </cfRule>
  </conditionalFormatting>
  <conditionalFormatting sqref="U47">
    <cfRule type="cellIs" dxfId="76" priority="79" operator="equal">
      <formula>8</formula>
    </cfRule>
    <cfRule type="cellIs" dxfId="75" priority="80" operator="equal">
      <formula>"S"</formula>
    </cfRule>
    <cfRule type="cellIs" dxfId="74" priority="81" operator="equal">
      <formula>4</formula>
    </cfRule>
    <cfRule type="cellIs" dxfId="73" priority="82" operator="equal">
      <formula>1</formula>
    </cfRule>
    <cfRule type="cellIs" dxfId="72" priority="83" operator="equal">
      <formula>"D"</formula>
    </cfRule>
    <cfRule type="cellIs" dxfId="71" priority="84" operator="equal">
      <formula>"V"</formula>
    </cfRule>
    <cfRule type="cellIs" dxfId="70" priority="85" operator="equal">
      <formula>8</formula>
    </cfRule>
    <cfRule type="cellIs" dxfId="69" priority="86" operator="equal">
      <formula>"N"</formula>
    </cfRule>
    <cfRule type="cellIs" dxfId="68" priority="87" operator="equal">
      <formula>"A"</formula>
    </cfRule>
    <cfRule type="cellIs" dxfId="67" priority="88" operator="equal">
      <formula>"M"</formula>
    </cfRule>
  </conditionalFormatting>
  <conditionalFormatting sqref="U47">
    <cfRule type="cellIs" dxfId="66" priority="78" operator="equal">
      <formula>"E"</formula>
    </cfRule>
  </conditionalFormatting>
  <conditionalFormatting sqref="U47">
    <cfRule type="cellIs" dxfId="65" priority="77" operator="equal">
      <formula>"L"</formula>
    </cfRule>
  </conditionalFormatting>
  <conditionalFormatting sqref="AD47">
    <cfRule type="cellIs" dxfId="64" priority="67" operator="equal">
      <formula>8</formula>
    </cfRule>
    <cfRule type="cellIs" dxfId="63" priority="68" operator="equal">
      <formula>"S"</formula>
    </cfRule>
    <cfRule type="cellIs" dxfId="62" priority="69" operator="equal">
      <formula>4</formula>
    </cfRule>
    <cfRule type="cellIs" dxfId="61" priority="70" operator="equal">
      <formula>1</formula>
    </cfRule>
    <cfRule type="cellIs" dxfId="60" priority="71" operator="equal">
      <formula>"D"</formula>
    </cfRule>
    <cfRule type="cellIs" dxfId="59" priority="72" operator="equal">
      <formula>"V"</formula>
    </cfRule>
    <cfRule type="cellIs" dxfId="58" priority="73" operator="equal">
      <formula>8</formula>
    </cfRule>
    <cfRule type="cellIs" dxfId="57" priority="74" operator="equal">
      <formula>"N"</formula>
    </cfRule>
    <cfRule type="cellIs" dxfId="56" priority="75" operator="equal">
      <formula>"A"</formula>
    </cfRule>
    <cfRule type="cellIs" dxfId="55" priority="76" operator="equal">
      <formula>"M"</formula>
    </cfRule>
  </conditionalFormatting>
  <conditionalFormatting sqref="AD47">
    <cfRule type="cellIs" dxfId="54" priority="66" operator="equal">
      <formula>"E"</formula>
    </cfRule>
  </conditionalFormatting>
  <conditionalFormatting sqref="AD47">
    <cfRule type="cellIs" dxfId="53" priority="65" operator="equal">
      <formula>"L"</formula>
    </cfRule>
  </conditionalFormatting>
  <conditionalFormatting sqref="B73:E73">
    <cfRule type="cellIs" dxfId="52" priority="43" operator="equal">
      <formula>8</formula>
    </cfRule>
    <cfRule type="cellIs" dxfId="51" priority="44" operator="equal">
      <formula>"S"</formula>
    </cfRule>
    <cfRule type="cellIs" dxfId="50" priority="45" operator="equal">
      <formula>4</formula>
    </cfRule>
    <cfRule type="cellIs" dxfId="49" priority="46" operator="equal">
      <formula>1</formula>
    </cfRule>
    <cfRule type="cellIs" dxfId="48" priority="47" operator="equal">
      <formula>"D"</formula>
    </cfRule>
    <cfRule type="cellIs" dxfId="47" priority="48" operator="equal">
      <formula>"V"</formula>
    </cfRule>
    <cfRule type="cellIs" dxfId="46" priority="49" operator="equal">
      <formula>8</formula>
    </cfRule>
    <cfRule type="cellIs" dxfId="45" priority="50" operator="equal">
      <formula>"N"</formula>
    </cfRule>
    <cfRule type="cellIs" dxfId="44" priority="51" operator="equal">
      <formula>"A"</formula>
    </cfRule>
    <cfRule type="cellIs" dxfId="43" priority="52" operator="equal">
      <formula>"M"</formula>
    </cfRule>
  </conditionalFormatting>
  <conditionalFormatting sqref="B73:E73">
    <cfRule type="cellIs" dxfId="42" priority="42" operator="equal">
      <formula>"E"</formula>
    </cfRule>
  </conditionalFormatting>
  <conditionalFormatting sqref="B73:E73">
    <cfRule type="cellIs" dxfId="41" priority="41" operator="equal">
      <formula>"L"</formula>
    </cfRule>
  </conditionalFormatting>
  <conditionalFormatting sqref="A78">
    <cfRule type="cellIs" dxfId="40" priority="40" operator="equal">
      <formula>"E"</formula>
    </cfRule>
  </conditionalFormatting>
  <conditionalFormatting sqref="A78">
    <cfRule type="cellIs" dxfId="39" priority="39" operator="equal">
      <formula>"L"</formula>
    </cfRule>
  </conditionalFormatting>
  <conditionalFormatting sqref="A104">
    <cfRule type="cellIs" dxfId="38" priority="38" operator="equal">
      <formula>"E"</formula>
    </cfRule>
  </conditionalFormatting>
  <conditionalFormatting sqref="A104">
    <cfRule type="cellIs" dxfId="37" priority="37" operator="equal">
      <formula>"L"</formula>
    </cfRule>
  </conditionalFormatting>
  <conditionalFormatting sqref="A130">
    <cfRule type="cellIs" dxfId="36" priority="36" operator="equal">
      <formula>"E"</formula>
    </cfRule>
  </conditionalFormatting>
  <conditionalFormatting sqref="A130">
    <cfRule type="cellIs" dxfId="35" priority="35" operator="equal">
      <formula>"L"</formula>
    </cfRule>
  </conditionalFormatting>
  <conditionalFormatting sqref="A156">
    <cfRule type="cellIs" dxfId="34" priority="34" operator="equal">
      <formula>"E"</formula>
    </cfRule>
  </conditionalFormatting>
  <conditionalFormatting sqref="A156">
    <cfRule type="cellIs" dxfId="33" priority="33" operator="equal">
      <formula>"L"</formula>
    </cfRule>
  </conditionalFormatting>
  <conditionalFormatting sqref="A182">
    <cfRule type="cellIs" dxfId="32" priority="32" operator="equal">
      <formula>"E"</formula>
    </cfRule>
  </conditionalFormatting>
  <conditionalFormatting sqref="A182">
    <cfRule type="cellIs" dxfId="31" priority="31" operator="equal">
      <formula>"L"</formula>
    </cfRule>
  </conditionalFormatting>
  <conditionalFormatting sqref="A208">
    <cfRule type="cellIs" dxfId="30" priority="30" operator="equal">
      <formula>"E"</formula>
    </cfRule>
  </conditionalFormatting>
  <conditionalFormatting sqref="A208">
    <cfRule type="cellIs" dxfId="29" priority="29" operator="equal">
      <formula>"L"</formula>
    </cfRule>
  </conditionalFormatting>
  <conditionalFormatting sqref="A234">
    <cfRule type="cellIs" dxfId="28" priority="28" operator="equal">
      <formula>"E"</formula>
    </cfRule>
  </conditionalFormatting>
  <conditionalFormatting sqref="A234">
    <cfRule type="cellIs" dxfId="27" priority="27" operator="equal">
      <formula>"L"</formula>
    </cfRule>
  </conditionalFormatting>
  <conditionalFormatting sqref="A260">
    <cfRule type="cellIs" dxfId="26" priority="26" operator="equal">
      <formula>"E"</formula>
    </cfRule>
  </conditionalFormatting>
  <conditionalFormatting sqref="A260">
    <cfRule type="cellIs" dxfId="25" priority="25" operator="equal">
      <formula>"L"</formula>
    </cfRule>
  </conditionalFormatting>
  <conditionalFormatting sqref="A286">
    <cfRule type="cellIs" dxfId="24" priority="24" operator="equal">
      <formula>"E"</formula>
    </cfRule>
  </conditionalFormatting>
  <conditionalFormatting sqref="A286">
    <cfRule type="cellIs" dxfId="23" priority="23" operator="equal">
      <formula>"L"</formula>
    </cfRule>
  </conditionalFormatting>
  <conditionalFormatting sqref="A312">
    <cfRule type="cellIs" dxfId="22" priority="22" operator="equal">
      <formula>"E"</formula>
    </cfRule>
  </conditionalFormatting>
  <conditionalFormatting sqref="A312">
    <cfRule type="cellIs" dxfId="21" priority="21" operator="equal">
      <formula>"L"</formula>
    </cfRule>
  </conditionalFormatting>
  <conditionalFormatting sqref="A95">
    <cfRule type="cellIs" dxfId="20" priority="20" operator="equal">
      <formula>"E"</formula>
    </cfRule>
  </conditionalFormatting>
  <conditionalFormatting sqref="A95">
    <cfRule type="cellIs" dxfId="19" priority="19" operator="equal">
      <formula>"L"</formula>
    </cfRule>
  </conditionalFormatting>
  <conditionalFormatting sqref="A121">
    <cfRule type="cellIs" dxfId="18" priority="18" operator="equal">
      <formula>"E"</formula>
    </cfRule>
  </conditionalFormatting>
  <conditionalFormatting sqref="A121">
    <cfRule type="cellIs" dxfId="17" priority="17" operator="equal">
      <formula>"L"</formula>
    </cfRule>
  </conditionalFormatting>
  <conditionalFormatting sqref="A126">
    <cfRule type="cellIs" dxfId="16" priority="16" operator="equal">
      <formula>"E"</formula>
    </cfRule>
  </conditionalFormatting>
  <conditionalFormatting sqref="A126">
    <cfRule type="cellIs" dxfId="15" priority="15" operator="equal">
      <formula>"L"</formula>
    </cfRule>
  </conditionalFormatting>
  <conditionalFormatting sqref="A152">
    <cfRule type="cellIs" dxfId="14" priority="14" operator="equal">
      <formula>"E"</formula>
    </cfRule>
  </conditionalFormatting>
  <conditionalFormatting sqref="A152">
    <cfRule type="cellIs" dxfId="13" priority="13" operator="equal">
      <formula>"L"</formula>
    </cfRule>
  </conditionalFormatting>
  <conditionalFormatting sqref="A178">
    <cfRule type="cellIs" dxfId="12" priority="12" operator="equal">
      <formula>"E"</formula>
    </cfRule>
  </conditionalFormatting>
  <conditionalFormatting sqref="A178">
    <cfRule type="cellIs" dxfId="11" priority="11" operator="equal">
      <formula>"L"</formula>
    </cfRule>
  </conditionalFormatting>
  <conditionalFormatting sqref="A204">
    <cfRule type="cellIs" dxfId="10" priority="10" operator="equal">
      <formula>"E"</formula>
    </cfRule>
  </conditionalFormatting>
  <conditionalFormatting sqref="A204">
    <cfRule type="cellIs" dxfId="9" priority="9" operator="equal">
      <formula>"L"</formula>
    </cfRule>
  </conditionalFormatting>
  <conditionalFormatting sqref="A230">
    <cfRule type="cellIs" dxfId="8" priority="8" operator="equal">
      <formula>"E"</formula>
    </cfRule>
  </conditionalFormatting>
  <conditionalFormatting sqref="A230">
    <cfRule type="cellIs" dxfId="7" priority="7" operator="equal">
      <formula>"L"</formula>
    </cfRule>
  </conditionalFormatting>
  <conditionalFormatting sqref="A256">
    <cfRule type="cellIs" dxfId="6" priority="6" operator="equal">
      <formula>"E"</formula>
    </cfRule>
  </conditionalFormatting>
  <conditionalFormatting sqref="A256">
    <cfRule type="cellIs" dxfId="5" priority="5" operator="equal">
      <formula>"L"</formula>
    </cfRule>
  </conditionalFormatting>
  <conditionalFormatting sqref="A282">
    <cfRule type="cellIs" dxfId="4" priority="4" operator="equal">
      <formula>"E"</formula>
    </cfRule>
  </conditionalFormatting>
  <conditionalFormatting sqref="A282">
    <cfRule type="cellIs" dxfId="3" priority="3" operator="equal">
      <formula>"L"</formula>
    </cfRule>
  </conditionalFormatting>
  <conditionalFormatting sqref="A308">
    <cfRule type="cellIs" dxfId="2" priority="2" operator="equal">
      <formula>"E"</formula>
    </cfRule>
  </conditionalFormatting>
  <conditionalFormatting sqref="A308">
    <cfRule type="cellIs" dxfId="1" priority="1" operator="equal">
      <formula>"L"</formula>
    </cfRule>
  </conditionalFormatting>
  <pageMargins left="0.7" right="0.7" top="0.75" bottom="0.75" header="0.3" footer="0.3"/>
  <pageSetup paperSize="9" orientation="portrait" r:id="rId1"/>
  <ignoredErrors>
    <ignoredError sqref="AJ35 AP3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A19" sqref="A19"/>
    </sheetView>
  </sheetViews>
  <sheetFormatPr defaultRowHeight="15" x14ac:dyDescent="0.25"/>
  <cols>
    <col min="1" max="1" width="22.42578125" customWidth="1"/>
    <col min="2" max="2" width="11.5703125" customWidth="1"/>
    <col min="18" max="18" width="24.42578125" customWidth="1"/>
  </cols>
  <sheetData>
    <row r="1" spans="1:15" ht="62.25" customHeight="1" thickBot="1" x14ac:dyDescent="0.3">
      <c r="A1" s="39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5.75" thickBot="1" x14ac:dyDescent="0.3">
      <c r="A2" s="49">
        <v>2016</v>
      </c>
      <c r="B2" s="38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x14ac:dyDescent="0.25">
      <c r="A3" s="281" t="s">
        <v>43</v>
      </c>
      <c r="B3" s="283" t="s">
        <v>44</v>
      </c>
      <c r="C3" s="279" t="s">
        <v>45</v>
      </c>
      <c r="D3" s="279" t="s">
        <v>46</v>
      </c>
      <c r="E3" s="279" t="s">
        <v>47</v>
      </c>
      <c r="F3" s="279" t="s">
        <v>48</v>
      </c>
      <c r="G3" s="279" t="s">
        <v>49</v>
      </c>
      <c r="H3" s="279" t="s">
        <v>50</v>
      </c>
      <c r="I3" s="279" t="s">
        <v>51</v>
      </c>
      <c r="J3" s="279" t="s">
        <v>52</v>
      </c>
      <c r="K3" s="279" t="s">
        <v>53</v>
      </c>
      <c r="L3" s="279" t="s">
        <v>54</v>
      </c>
      <c r="M3" s="279" t="s">
        <v>55</v>
      </c>
      <c r="N3" s="285" t="s">
        <v>56</v>
      </c>
      <c r="O3" s="279" t="s">
        <v>57</v>
      </c>
    </row>
    <row r="4" spans="1:15" ht="15.75" thickBot="1" x14ac:dyDescent="0.3">
      <c r="A4" s="282"/>
      <c r="B4" s="284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6"/>
      <c r="O4" s="280"/>
    </row>
    <row r="5" spans="1:15" ht="15.75" thickBot="1" x14ac:dyDescent="0.3">
      <c r="A5" s="59" t="s">
        <v>70</v>
      </c>
      <c r="B5" s="123"/>
      <c r="C5" s="128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9"/>
      <c r="O5" s="130"/>
    </row>
    <row r="6" spans="1:15" x14ac:dyDescent="0.25">
      <c r="A6" s="251" t="s">
        <v>100</v>
      </c>
      <c r="B6" s="46">
        <v>26.5</v>
      </c>
      <c r="C6" s="120">
        <f>IFERROR(VLOOKUP(A6,'24X7'!$A$11:$AN$35,40,FALSE),0)</f>
        <v>1</v>
      </c>
      <c r="D6" s="120">
        <f>IFERROR(VLOOKUP(A6,'24X7'!#REF!,40,0),0)</f>
        <v>0</v>
      </c>
      <c r="E6" s="120">
        <f>IFERROR(VLOOKUP(A6,'24X7'!#REF!,40,0),0)</f>
        <v>0</v>
      </c>
      <c r="F6" s="120">
        <f>IFERROR(VLOOKUP(A6,'24X7'!#REF!,40,0),0)</f>
        <v>0</v>
      </c>
      <c r="G6" s="120">
        <f>IFERROR(VLOOKUP(A6,'24X7'!#REF!,40,0),0)</f>
        <v>0</v>
      </c>
      <c r="H6" s="120">
        <f>IFERROR(VLOOKUP(A6,'24X7'!#REF!,40,0),0)</f>
        <v>0</v>
      </c>
      <c r="I6" s="120">
        <f>IFERROR(VLOOKUP(A6,'24X7'!#REF!,42,0),0)</f>
        <v>0</v>
      </c>
      <c r="J6" s="120">
        <f>IFERROR(VLOOKUP(A6,'24X7'!#REF!,40,0),0)</f>
        <v>0</v>
      </c>
      <c r="K6" s="120">
        <f>IFERROR(VLOOKUP(A6,'24X7'!#REF!,40,0),0)</f>
        <v>0</v>
      </c>
      <c r="L6" s="120">
        <f>IFERROR(VLOOKUP(A6,'24X7'!#REF!,40,0),0)</f>
        <v>0</v>
      </c>
      <c r="M6" s="120">
        <f>IFERROR(VLOOKUP(A6,'24X7'!#REF!,40,0),0)</f>
        <v>0</v>
      </c>
      <c r="N6" s="114">
        <f>IFERROR(VLOOKUP(A6,'24X7'!#REF!,40,0),0)</f>
        <v>0</v>
      </c>
      <c r="O6" s="122">
        <f t="shared" ref="O6:O29" si="0">B6-SUM(C6:N6)</f>
        <v>25.5</v>
      </c>
    </row>
    <row r="7" spans="1:15" x14ac:dyDescent="0.25">
      <c r="A7" s="250" t="s">
        <v>101</v>
      </c>
      <c r="B7" s="46">
        <v>21</v>
      </c>
      <c r="C7" s="120">
        <f>IFERROR(VLOOKUP(A7,'24X7'!$A$11:$AN$35,40,FALSE),0)</f>
        <v>0</v>
      </c>
      <c r="D7" s="40">
        <f>IFERROR(VLOOKUP(A7,'24X7'!#REF!,40,0),0)</f>
        <v>0</v>
      </c>
      <c r="E7" s="40">
        <f>IFERROR(VLOOKUP(A7,'24X7'!#REF!,40,0),0)</f>
        <v>0</v>
      </c>
      <c r="F7" s="40">
        <f>IFERROR(VLOOKUP(A7,'24X7'!#REF!,40,0),0)</f>
        <v>0</v>
      </c>
      <c r="G7" s="40">
        <f>IFERROR(VLOOKUP(A7,'24X7'!#REF!,40,0),0)</f>
        <v>0</v>
      </c>
      <c r="H7" s="120">
        <f>IFERROR(VLOOKUP(A7,'24X7'!#REF!,40,0),0)</f>
        <v>0</v>
      </c>
      <c r="I7" s="120">
        <f>IFERROR(VLOOKUP(A7,'24X7'!#REF!,42,0),0)</f>
        <v>0</v>
      </c>
      <c r="J7" s="120">
        <f>IFERROR(VLOOKUP(A7,'24X7'!#REF!,40,0),0)</f>
        <v>0</v>
      </c>
      <c r="K7" s="120">
        <f>IFERROR(VLOOKUP(A7,'24X7'!#REF!,40,0),0)</f>
        <v>0</v>
      </c>
      <c r="L7" s="40">
        <f>IFERROR(VLOOKUP(A7,'24X7'!#REF!,40,0),0)</f>
        <v>0</v>
      </c>
      <c r="M7" s="40">
        <f>IFERROR(VLOOKUP(A7,'24X7'!#REF!,40,0),0)</f>
        <v>0</v>
      </c>
      <c r="N7" s="114">
        <f>IFERROR(VLOOKUP(A7,'24X7'!#REF!,40,0),0)</f>
        <v>0</v>
      </c>
      <c r="O7" s="116">
        <f t="shared" si="0"/>
        <v>21</v>
      </c>
    </row>
    <row r="8" spans="1:15" x14ac:dyDescent="0.25">
      <c r="A8" s="253" t="s">
        <v>102</v>
      </c>
      <c r="B8" s="45">
        <v>21</v>
      </c>
      <c r="C8" s="120">
        <f>IFERROR(VLOOKUP(A8,'24X7'!$A$11:$AN$35,40,FALSE),0)</f>
        <v>0</v>
      </c>
      <c r="D8" s="40">
        <f>IFERROR(VLOOKUP(A8,'24X7'!#REF!,40,0),0)</f>
        <v>0</v>
      </c>
      <c r="E8" s="40">
        <f>IFERROR(VLOOKUP(A8,'24X7'!#REF!,40,0),0)</f>
        <v>0</v>
      </c>
      <c r="F8" s="40">
        <f>IFERROR(VLOOKUP(A8,'24X7'!#REF!,40,0),0)</f>
        <v>0</v>
      </c>
      <c r="G8" s="40">
        <f>IFERROR(VLOOKUP(A8,'24X7'!#REF!,40,0),0)</f>
        <v>0</v>
      </c>
      <c r="H8" s="120">
        <f>IFERROR(VLOOKUP(A8,'24X7'!#REF!,40,0),0)</f>
        <v>0</v>
      </c>
      <c r="I8" s="120">
        <f>IFERROR(VLOOKUP(A8,'24X7'!#REF!,42,0),0)</f>
        <v>0</v>
      </c>
      <c r="J8" s="120">
        <f>IFERROR(VLOOKUP(A8,'24X7'!#REF!,40,0),0)</f>
        <v>0</v>
      </c>
      <c r="K8" s="120">
        <f>IFERROR(VLOOKUP(A8,'24X7'!#REF!,40,0),0)</f>
        <v>0</v>
      </c>
      <c r="L8" s="40">
        <f>IFERROR(VLOOKUP(A8,'24X7'!#REF!,40,0),0)</f>
        <v>0</v>
      </c>
      <c r="M8" s="40">
        <f>IFERROR(VLOOKUP(A8,'24X7'!#REF!,40,0),0)</f>
        <v>0</v>
      </c>
      <c r="N8" s="114">
        <f>IFERROR(VLOOKUP(A8,'24X7'!#REF!,40,0),0)</f>
        <v>0</v>
      </c>
      <c r="O8" s="116">
        <f t="shared" si="0"/>
        <v>21</v>
      </c>
    </row>
    <row r="9" spans="1:15" x14ac:dyDescent="0.25">
      <c r="A9" s="250" t="s">
        <v>103</v>
      </c>
      <c r="B9" s="45">
        <v>21</v>
      </c>
      <c r="C9" s="120">
        <f>IFERROR(VLOOKUP(A9,'24X7'!$A$11:$AN$35,40,FALSE),0)</f>
        <v>0</v>
      </c>
      <c r="D9" s="40">
        <f>IFERROR(VLOOKUP(A9,'24X7'!#REF!,40,0),0)</f>
        <v>0</v>
      </c>
      <c r="E9" s="40">
        <f>IFERROR(VLOOKUP(A9,'24X7'!#REF!,40,0),0)</f>
        <v>0</v>
      </c>
      <c r="F9" s="40">
        <f>IFERROR(VLOOKUP(A9,'24X7'!#REF!,40,0),0)</f>
        <v>0</v>
      </c>
      <c r="G9" s="40">
        <f>IFERROR(VLOOKUP(A9,'24X7'!#REF!,40,0),0)</f>
        <v>0</v>
      </c>
      <c r="H9" s="120">
        <f>IFERROR(VLOOKUP(A9,'24X7'!#REF!,40,0),0)</f>
        <v>0</v>
      </c>
      <c r="I9" s="120">
        <f>IFERROR(VLOOKUP(A9,'24X7'!#REF!,42,0),0)</f>
        <v>0</v>
      </c>
      <c r="J9" s="120">
        <f>IFERROR(VLOOKUP(A9,'24X7'!#REF!,40,0),0)</f>
        <v>0</v>
      </c>
      <c r="K9" s="120">
        <f>IFERROR(VLOOKUP(A9,'24X7'!#REF!,40,0),0)</f>
        <v>0</v>
      </c>
      <c r="L9" s="40">
        <f>IFERROR(VLOOKUP(A9,'24X7'!#REF!,40,0),0)</f>
        <v>0</v>
      </c>
      <c r="M9" s="40">
        <f>IFERROR(VLOOKUP(A9,'24X7'!#REF!,40,0),0)</f>
        <v>0</v>
      </c>
      <c r="N9" s="114">
        <f>IFERROR(VLOOKUP(A9,'24X7'!#REF!,40,0),0)</f>
        <v>0</v>
      </c>
      <c r="O9" s="116">
        <f t="shared" si="0"/>
        <v>21</v>
      </c>
    </row>
    <row r="10" spans="1:15" x14ac:dyDescent="0.25">
      <c r="A10" s="250" t="s">
        <v>104</v>
      </c>
      <c r="B10" s="45">
        <v>21</v>
      </c>
      <c r="C10" s="120">
        <f>IFERROR(VLOOKUP(A10,'24X7'!$A$11:$AN$35,40,FALSE),0)</f>
        <v>0</v>
      </c>
      <c r="D10" s="40">
        <f>IFERROR(VLOOKUP(A10,'24X7'!#REF!,40,0),0)</f>
        <v>0</v>
      </c>
      <c r="E10" s="40">
        <f>IFERROR(VLOOKUP(A10,'24X7'!#REF!,40,0),0)</f>
        <v>0</v>
      </c>
      <c r="F10" s="40">
        <f>IFERROR(VLOOKUP(A10,'24X7'!#REF!,40,0),0)</f>
        <v>0</v>
      </c>
      <c r="G10" s="40">
        <f>IFERROR(VLOOKUP(A10,'24X7'!#REF!,40,0),0)</f>
        <v>0</v>
      </c>
      <c r="H10" s="40">
        <f>IFERROR(VLOOKUP(A10,'24X7'!#REF!,40,0),0)</f>
        <v>0</v>
      </c>
      <c r="I10" s="120">
        <f>IFERROR(VLOOKUP(A10,'24X7'!#REF!,42,0),0)</f>
        <v>0</v>
      </c>
      <c r="J10" s="120">
        <f>IFERROR(VLOOKUP(A10,'24X7'!#REF!,40,0),0)</f>
        <v>0</v>
      </c>
      <c r="K10" s="40">
        <f>IFERROR(VLOOKUP(A10,'24X7'!#REF!,40,0),0)</f>
        <v>0</v>
      </c>
      <c r="L10" s="40">
        <f>IFERROR(VLOOKUP(A10,'24X7'!#REF!,40,0),0)</f>
        <v>0</v>
      </c>
      <c r="M10" s="40">
        <f>IFERROR(VLOOKUP(A10,'24X7'!#REF!,40,0),0)</f>
        <v>0</v>
      </c>
      <c r="N10" s="114">
        <f>IFERROR(VLOOKUP(A10,'24X7'!#REF!,40,0),0)</f>
        <v>0</v>
      </c>
      <c r="O10" s="116">
        <f t="shared" ref="O10:O20" si="1">B10-SUM(C10:N10)</f>
        <v>21</v>
      </c>
    </row>
    <row r="11" spans="1:15" x14ac:dyDescent="0.25">
      <c r="A11" s="250" t="s">
        <v>105</v>
      </c>
      <c r="B11" s="45">
        <v>25.5</v>
      </c>
      <c r="C11" s="120">
        <f>IFERROR(VLOOKUP(A11,'24X7'!$A$11:$AN$35,40,FALSE),0)</f>
        <v>0</v>
      </c>
      <c r="D11" s="40">
        <f>IFERROR(VLOOKUP(A11,'24X7'!#REF!,40,0),0)</f>
        <v>0</v>
      </c>
      <c r="E11" s="40">
        <f>IFERROR(VLOOKUP(A11,'24X7'!#REF!,40,0),0)</f>
        <v>0</v>
      </c>
      <c r="F11" s="40">
        <f>IFERROR(VLOOKUP(A11,'24X7'!#REF!,40,0),0)</f>
        <v>0</v>
      </c>
      <c r="G11" s="40">
        <f>IFERROR(VLOOKUP(A11,'24X7'!#REF!,40,0),0)</f>
        <v>0</v>
      </c>
      <c r="H11" s="40">
        <f>IFERROR(VLOOKUP(A11,'24X7'!#REF!,40,0),0)</f>
        <v>0</v>
      </c>
      <c r="I11" s="120">
        <f>IFERROR(VLOOKUP(A11,'24X7'!#REF!,42,0),0)</f>
        <v>0</v>
      </c>
      <c r="J11" s="120">
        <f>IFERROR(VLOOKUP(A11,'24X7'!#REF!,40,0),0)</f>
        <v>0</v>
      </c>
      <c r="K11" s="40">
        <f>IFERROR(VLOOKUP(A11,'24X7'!#REF!,40,0),0)</f>
        <v>0</v>
      </c>
      <c r="L11" s="40">
        <f>IFERROR(VLOOKUP(A11,'24X7'!#REF!,40,0),0)</f>
        <v>0</v>
      </c>
      <c r="M11" s="40">
        <f>IFERROR(VLOOKUP(A11,'24X7'!#REF!,40,0),0)</f>
        <v>0</v>
      </c>
      <c r="N11" s="114">
        <f>IFERROR(VLOOKUP(A11,'24X7'!#REF!,40,0),0)</f>
        <v>0</v>
      </c>
      <c r="O11" s="116">
        <f t="shared" si="1"/>
        <v>25.5</v>
      </c>
    </row>
    <row r="12" spans="1:15" x14ac:dyDescent="0.25">
      <c r="A12" s="250" t="s">
        <v>106</v>
      </c>
      <c r="B12" s="45">
        <v>23</v>
      </c>
      <c r="C12" s="120">
        <f>IFERROR(VLOOKUP(A12,'24X7'!$A$11:$AN$35,40,FALSE),0)</f>
        <v>0</v>
      </c>
      <c r="D12" s="40">
        <f>IFERROR(VLOOKUP(A12,'24X7'!#REF!,40,0),0)</f>
        <v>0</v>
      </c>
      <c r="E12" s="40">
        <f>IFERROR(VLOOKUP(A12,'24X7'!#REF!,40,0),0)</f>
        <v>0</v>
      </c>
      <c r="F12" s="40">
        <f>IFERROR(VLOOKUP(A12,'24X7'!#REF!,40,0),0)</f>
        <v>0</v>
      </c>
      <c r="G12" s="40">
        <f>IFERROR(VLOOKUP(A12,'24X7'!#REF!,40,0),0)</f>
        <v>0</v>
      </c>
      <c r="H12" s="40">
        <f>IFERROR(VLOOKUP(A12,'24X7'!#REF!,40,0),0)</f>
        <v>0</v>
      </c>
      <c r="I12" s="120">
        <f>IFERROR(VLOOKUP(A12,'24X7'!#REF!,42,0),0)</f>
        <v>0</v>
      </c>
      <c r="J12" s="120">
        <f>IFERROR(VLOOKUP(A12,'24X7'!#REF!,40,0),0)</f>
        <v>0</v>
      </c>
      <c r="K12" s="40">
        <f>IFERROR(VLOOKUP(A12,'24X7'!#REF!,40,0),0)</f>
        <v>0</v>
      </c>
      <c r="L12" s="40">
        <f>IFERROR(VLOOKUP(A12,'24X7'!#REF!,40,0),0)</f>
        <v>0</v>
      </c>
      <c r="M12" s="40">
        <f>IFERROR(VLOOKUP(A12,'24X7'!#REF!,40,0),0)</f>
        <v>0</v>
      </c>
      <c r="N12" s="114">
        <f>IFERROR(VLOOKUP(A12,'24X7'!#REF!,40,0),0)</f>
        <v>0</v>
      </c>
      <c r="O12" s="116">
        <f t="shared" si="1"/>
        <v>23</v>
      </c>
    </row>
    <row r="13" spans="1:15" x14ac:dyDescent="0.25">
      <c r="A13" s="250" t="s">
        <v>107</v>
      </c>
      <c r="B13" s="45">
        <v>21</v>
      </c>
      <c r="C13" s="120">
        <f>IFERROR(VLOOKUP(A13,'24X7'!$A$11:$AN$35,40,FALSE),0)</f>
        <v>1</v>
      </c>
      <c r="D13" s="40">
        <f>IFERROR(VLOOKUP(A13,'24X7'!#REF!,40,0),0)</f>
        <v>0</v>
      </c>
      <c r="E13" s="40">
        <f>IFERROR(VLOOKUP(A13,'24X7'!#REF!,40,0),0)</f>
        <v>0</v>
      </c>
      <c r="F13" s="40">
        <f>IFERROR(VLOOKUP(A13,'24X7'!#REF!,40,0),0)</f>
        <v>0</v>
      </c>
      <c r="G13" s="40">
        <f>IFERROR(VLOOKUP(A13,'24X7'!#REF!,40,0),0)</f>
        <v>0</v>
      </c>
      <c r="H13" s="40">
        <f>IFERROR(VLOOKUP(A13,'24X7'!#REF!,40,0),0)</f>
        <v>0</v>
      </c>
      <c r="I13" s="120">
        <f>IFERROR(VLOOKUP(A13,'24X7'!#REF!,42,0),0)</f>
        <v>0</v>
      </c>
      <c r="J13" s="120">
        <f>IFERROR(VLOOKUP(A13,'24X7'!#REF!,40,0),0)</f>
        <v>0</v>
      </c>
      <c r="K13" s="40">
        <f>IFERROR(VLOOKUP(A13,'24X7'!#REF!,40,0),0)</f>
        <v>0</v>
      </c>
      <c r="L13" s="40">
        <f>IFERROR(VLOOKUP(A13,'24X7'!#REF!,40,0),0)</f>
        <v>0</v>
      </c>
      <c r="M13" s="40">
        <f>IFERROR(VLOOKUP(A13,'24X7'!#REF!,40,0),0)</f>
        <v>0</v>
      </c>
      <c r="N13" s="114">
        <f>IFERROR(VLOOKUP(A13,'24X7'!#REF!,40,0),0)</f>
        <v>0</v>
      </c>
      <c r="O13" s="116">
        <f t="shared" si="1"/>
        <v>20</v>
      </c>
    </row>
    <row r="14" spans="1:15" x14ac:dyDescent="0.25">
      <c r="A14" s="250" t="s">
        <v>108</v>
      </c>
      <c r="B14" s="45">
        <v>22</v>
      </c>
      <c r="C14" s="120">
        <f>IFERROR(VLOOKUP(A14,'24X7'!$A$11:$AN$35,40,FALSE),0)</f>
        <v>1</v>
      </c>
      <c r="D14" s="40">
        <f>IFERROR(VLOOKUP(A14,'24X7'!#REF!,40,0),0)</f>
        <v>0</v>
      </c>
      <c r="E14" s="40">
        <f>IFERROR(VLOOKUP(A14,'24X7'!#REF!,40,0),0)</f>
        <v>0</v>
      </c>
      <c r="F14" s="40">
        <f>IFERROR(VLOOKUP(A14,'24X7'!#REF!,40,0),0)</f>
        <v>0</v>
      </c>
      <c r="G14" s="40">
        <f>IFERROR(VLOOKUP(A14,'24X7'!#REF!,40,0),0)</f>
        <v>0</v>
      </c>
      <c r="H14" s="40">
        <f>IFERROR(VLOOKUP(A14,'24X7'!#REF!,40,0),0)</f>
        <v>0</v>
      </c>
      <c r="I14" s="120">
        <f>IFERROR(VLOOKUP(A14,'24X7'!#REF!,42,0),0)</f>
        <v>0</v>
      </c>
      <c r="J14" s="120">
        <f>IFERROR(VLOOKUP(A14,'24X7'!#REF!,40,0),0)</f>
        <v>0</v>
      </c>
      <c r="K14" s="40">
        <f>IFERROR(VLOOKUP(A14,'24X7'!#REF!,40,0),0)</f>
        <v>0</v>
      </c>
      <c r="L14" s="40">
        <f>IFERROR(VLOOKUP(A14,'24X7'!#REF!,40,0),0)</f>
        <v>0</v>
      </c>
      <c r="M14" s="40">
        <f>IFERROR(VLOOKUP(A14,'24X7'!#REF!,40,0),0)</f>
        <v>0</v>
      </c>
      <c r="N14" s="114">
        <f>IFERROR(VLOOKUP(A14,'24X7'!#REF!,40,0),0)</f>
        <v>0</v>
      </c>
      <c r="O14" s="116">
        <f t="shared" ref="O14" si="2">B14-SUM(C14:N14)</f>
        <v>21</v>
      </c>
    </row>
    <row r="15" spans="1:15" ht="15.75" thickBot="1" x14ac:dyDescent="0.3">
      <c r="B15" s="119">
        <v>21.5</v>
      </c>
      <c r="C15" s="120">
        <f>IFERROR(VLOOKUP(A15,'24X7'!$A$11:$AN$35,40,FALSE),0)</f>
        <v>0</v>
      </c>
      <c r="D15" s="109">
        <f>IFERROR(VLOOKUP(A14,'24X7'!#REF!,40,0),0)</f>
        <v>0</v>
      </c>
      <c r="E15" s="109">
        <f>IFERROR(VLOOKUP(A14,'24X7'!#REF!,40,0),0)</f>
        <v>0</v>
      </c>
      <c r="F15" s="109">
        <f>IFERROR(VLOOKUP(A14,'24X7'!#REF!,40,0),0)</f>
        <v>0</v>
      </c>
      <c r="G15" s="109">
        <f>IFERROR(VLOOKUP(A14,'24X7'!#REF!,40,0),0)</f>
        <v>0</v>
      </c>
      <c r="H15" s="109">
        <f>IFERROR(VLOOKUP(A14,'24X7'!#REF!,40,0),0)</f>
        <v>0</v>
      </c>
      <c r="I15" s="120">
        <f>IFERROR(VLOOKUP(A14,'24X7'!#REF!,42,0),0)</f>
        <v>0</v>
      </c>
      <c r="J15" s="120">
        <f>IFERROR(VLOOKUP(A14,'24X7'!#REF!,40,0),0)</f>
        <v>0</v>
      </c>
      <c r="K15" s="109">
        <f>IFERROR(VLOOKUP(A14,'24X7'!#REF!,40,0),0)</f>
        <v>0</v>
      </c>
      <c r="L15" s="109">
        <f>IFERROR(VLOOKUP(A14,'24X7'!#REF!,40,0),0)</f>
        <v>0</v>
      </c>
      <c r="M15" s="109">
        <f>IFERROR(VLOOKUP(A14,'24X7'!#REF!,40,0),0)</f>
        <v>0</v>
      </c>
      <c r="N15" s="114">
        <f>IFERROR(VLOOKUP(A14,'24X7'!#REF!,40,0),0)</f>
        <v>0</v>
      </c>
      <c r="O15" s="117">
        <f t="shared" si="1"/>
        <v>21.5</v>
      </c>
    </row>
    <row r="16" spans="1:15" ht="15.75" thickBot="1" x14ac:dyDescent="0.3">
      <c r="A16" s="59" t="s">
        <v>72</v>
      </c>
      <c r="B16" s="123"/>
      <c r="C16" s="124"/>
      <c r="D16" s="124"/>
      <c r="E16" s="124"/>
      <c r="F16" s="124"/>
      <c r="G16" s="124"/>
      <c r="H16" s="125"/>
      <c r="I16" s="125"/>
      <c r="J16" s="125"/>
      <c r="K16" s="125"/>
      <c r="L16" s="125"/>
      <c r="M16" s="125"/>
      <c r="N16" s="126"/>
      <c r="O16" s="127"/>
    </row>
    <row r="17" spans="1:15" x14ac:dyDescent="0.25">
      <c r="A17" s="101" t="s">
        <v>111</v>
      </c>
      <c r="B17" s="46">
        <v>26.5</v>
      </c>
      <c r="C17" s="120">
        <f>IFERROR(VLOOKUP(A17,'24X7'!$A$11:$AN$35,40,FALSE),0)</f>
        <v>1</v>
      </c>
      <c r="D17" s="120">
        <f>IFERROR(VLOOKUP(A17,'24X7'!#REF!,40,0),0)</f>
        <v>0</v>
      </c>
      <c r="E17" s="120">
        <f>IFERROR(VLOOKUP(A17,'24X7'!#REF!,40,0),0)</f>
        <v>0</v>
      </c>
      <c r="F17" s="120">
        <f>IFERROR(VLOOKUP(A17,'24X7'!#REF!,40,0),0)</f>
        <v>0</v>
      </c>
      <c r="G17" s="120">
        <f>IFERROR(VLOOKUP(A17,'24X7'!#REF!,40,0),0)</f>
        <v>0</v>
      </c>
      <c r="H17" s="120">
        <f>IFERROR(VLOOKUP(A17,'24X7'!#REF!,40,0),0)</f>
        <v>0</v>
      </c>
      <c r="I17" s="120">
        <f>IFERROR(VLOOKUP(A17,'24X7'!#REF!,42,0),0)</f>
        <v>0</v>
      </c>
      <c r="J17" s="120">
        <f>IFERROR(VLOOKUP(A17,'24X7'!#REF!,40,0),0)</f>
        <v>0</v>
      </c>
      <c r="K17" s="120">
        <f>IFERROR(VLOOKUP(A17,'24X7'!#REF!,40,0),0)</f>
        <v>0</v>
      </c>
      <c r="L17" s="120">
        <f>IFERROR(VLOOKUP(A17,'24X7'!#REF!,40,0),0)</f>
        <v>0</v>
      </c>
      <c r="M17" s="120">
        <f>IFERROR(VLOOKUP(A17,'24X7'!#REF!,40,0),0)</f>
        <v>0</v>
      </c>
      <c r="N17" s="121">
        <f>IFERROR(VLOOKUP(A17,'24X7'!#REF!,40,0),0)</f>
        <v>0</v>
      </c>
      <c r="O17" s="122">
        <f t="shared" si="1"/>
        <v>25.5</v>
      </c>
    </row>
    <row r="18" spans="1:15" x14ac:dyDescent="0.25">
      <c r="A18" s="102" t="s">
        <v>109</v>
      </c>
      <c r="B18" s="45">
        <v>28.5</v>
      </c>
      <c r="C18" s="120">
        <f>IFERROR(VLOOKUP(A18,'24X7'!$A$11:$AN$35,40,FALSE),0)</f>
        <v>0</v>
      </c>
      <c r="D18" s="40">
        <f>IFERROR(VLOOKUP(A18,'24X7'!#REF!,40,0),0)</f>
        <v>0</v>
      </c>
      <c r="E18" s="40">
        <f>IFERROR(VLOOKUP(A18,'24X7'!#REF!,40,0),0)</f>
        <v>0</v>
      </c>
      <c r="F18" s="40">
        <f>IFERROR(VLOOKUP(A18,'24X7'!#REF!,40,0),0)</f>
        <v>0</v>
      </c>
      <c r="G18" s="40">
        <f>IFERROR(VLOOKUP(A18,'24X7'!#REF!,40,0),0)</f>
        <v>0</v>
      </c>
      <c r="H18" s="40">
        <f>IFERROR(VLOOKUP(A18,'24X7'!#REF!,40,0),0)</f>
        <v>0</v>
      </c>
      <c r="I18" s="120">
        <f>IFERROR(VLOOKUP(A18,'24X7'!#REF!,42,0),0)</f>
        <v>0</v>
      </c>
      <c r="J18" s="40">
        <f>IFERROR(VLOOKUP(A18,'24X7'!#REF!,40,0),0)</f>
        <v>0</v>
      </c>
      <c r="K18" s="40">
        <f>IFERROR(VLOOKUP(A18,'24X7'!#REF!,40,0),0)</f>
        <v>0</v>
      </c>
      <c r="L18" s="40">
        <f>IFERROR(VLOOKUP(A18,'24X7'!#REF!,40,0),0)</f>
        <v>0</v>
      </c>
      <c r="M18" s="40">
        <f>IFERROR(VLOOKUP(A18,'24X7'!#REF!,40,0),0)</f>
        <v>0</v>
      </c>
      <c r="N18" s="113">
        <f>IFERROR(VLOOKUP(A18,'24X7'!#REF!,40,0),0)</f>
        <v>0</v>
      </c>
      <c r="O18" s="116">
        <f t="shared" si="1"/>
        <v>28.5</v>
      </c>
    </row>
    <row r="19" spans="1:15" x14ac:dyDescent="0.25">
      <c r="A19" s="102" t="s">
        <v>110</v>
      </c>
      <c r="B19" s="45">
        <v>2.5</v>
      </c>
      <c r="C19" s="120">
        <f>IFERROR(VLOOKUP(A19,'24X7'!$A$11:$AN$35,40,FALSE),0)</f>
        <v>2</v>
      </c>
      <c r="D19" s="40">
        <f>IFERROR(VLOOKUP(A19,'24X7'!#REF!,40,0),0)</f>
        <v>0</v>
      </c>
      <c r="E19" s="40">
        <f>IFERROR(VLOOKUP(A19,'24X7'!#REF!,40,0),0)</f>
        <v>0</v>
      </c>
      <c r="F19" s="40">
        <f>IFERROR(VLOOKUP(A19,'24X7'!#REF!,40,0),0)</f>
        <v>0</v>
      </c>
      <c r="G19" s="40">
        <f>IFERROR(VLOOKUP(A19,'24X7'!#REF!,40,0),0)</f>
        <v>0</v>
      </c>
      <c r="H19" s="40">
        <f>IFERROR(VLOOKUP(A19,'24X7'!#REF!,40,0),0)</f>
        <v>0</v>
      </c>
      <c r="I19" s="120">
        <f>IFERROR(VLOOKUP(A19,'24X7'!#REF!,42,0),0)</f>
        <v>0</v>
      </c>
      <c r="J19" s="40">
        <f>IFERROR(VLOOKUP(A19,'24X7'!#REF!,40,0),0)</f>
        <v>0</v>
      </c>
      <c r="K19" s="40">
        <f>IFERROR(VLOOKUP(A19,'24X7'!#REF!,40,0),0)</f>
        <v>0</v>
      </c>
      <c r="L19" s="40">
        <f>IFERROR(VLOOKUP(A19,'24X7'!#REF!,40,0),0)</f>
        <v>0</v>
      </c>
      <c r="M19" s="40">
        <f>IFERROR(VLOOKUP(A19,'24X7'!#REF!,40,0),0)</f>
        <v>0</v>
      </c>
      <c r="N19" s="113">
        <f>IFERROR(VLOOKUP(A19,'24X7'!#REF!,40,0),0)</f>
        <v>0</v>
      </c>
      <c r="O19" s="116">
        <f t="shared" si="1"/>
        <v>0.5</v>
      </c>
    </row>
    <row r="20" spans="1:15" ht="15.75" thickBot="1" x14ac:dyDescent="0.3">
      <c r="A20" s="103" t="s">
        <v>71</v>
      </c>
      <c r="B20" s="119">
        <v>25</v>
      </c>
      <c r="C20" s="120">
        <f>IFERROR(VLOOKUP(A20,'24X7'!$A$11:$AN$35,40,FALSE),0)</f>
        <v>0</v>
      </c>
      <c r="D20" s="109">
        <f>IFERROR(VLOOKUP(A20,'24X7'!#REF!,40,0),0)</f>
        <v>0</v>
      </c>
      <c r="E20" s="109">
        <f>IFERROR(VLOOKUP(A20,'24X7'!#REF!,40,0),0)</f>
        <v>0</v>
      </c>
      <c r="F20" s="109">
        <f>IFERROR(VLOOKUP(A20,'24X7'!#REF!,40,0),0)</f>
        <v>0</v>
      </c>
      <c r="G20" s="109">
        <f>IFERROR(VLOOKUP(A20,'24X7'!#REF!,40,0),0)</f>
        <v>0</v>
      </c>
      <c r="H20" s="109">
        <f>IFERROR(VLOOKUP(A20,'24X7'!#REF!,40,0),0)</f>
        <v>0</v>
      </c>
      <c r="I20" s="120">
        <f>IFERROR(VLOOKUP(A20,'24X7'!#REF!,42,0),0)</f>
        <v>0</v>
      </c>
      <c r="J20" s="109">
        <f>IFERROR(VLOOKUP(A20,'24X7'!#REF!,40,0),0)</f>
        <v>0</v>
      </c>
      <c r="K20" s="109">
        <f>IFERROR(VLOOKUP(A20,'24X7'!#REF!,40,0),0)</f>
        <v>0</v>
      </c>
      <c r="L20" s="109">
        <f>IFERROR(VLOOKUP(A20,'24X7'!#REF!,40,0),0)</f>
        <v>0</v>
      </c>
      <c r="M20" s="109">
        <f>IFERROR(VLOOKUP(A20,'24X7'!#REF!,40,0),0)</f>
        <v>0</v>
      </c>
      <c r="N20" s="114">
        <f>IFERROR(VLOOKUP(A20,'24X7'!#REF!,40,0),0)</f>
        <v>0</v>
      </c>
      <c r="O20" s="117">
        <f t="shared" si="1"/>
        <v>25</v>
      </c>
    </row>
    <row r="21" spans="1:15" ht="15.75" thickBot="1" x14ac:dyDescent="0.3">
      <c r="A21" s="59" t="s">
        <v>73</v>
      </c>
      <c r="B21" s="123"/>
      <c r="C21" s="124"/>
      <c r="D21" s="124"/>
      <c r="E21" s="124"/>
      <c r="F21" s="124"/>
      <c r="G21" s="124"/>
      <c r="H21" s="125"/>
      <c r="I21" s="125"/>
      <c r="J21" s="125"/>
      <c r="K21" s="125"/>
      <c r="L21" s="125"/>
      <c r="M21" s="125"/>
      <c r="N21" s="126"/>
      <c r="O21" s="127"/>
    </row>
    <row r="22" spans="1:15" x14ac:dyDescent="0.25">
      <c r="A22" s="101" t="s">
        <v>71</v>
      </c>
      <c r="B22" s="46">
        <v>21.5</v>
      </c>
      <c r="C22" s="120">
        <f>IFERROR(VLOOKUP(A22,'24X7'!$A$23:$AN$35,40,FALSE),0)</f>
        <v>0</v>
      </c>
      <c r="D22" s="120">
        <f>IFERROR(VLOOKUP(A22,'24X7'!#REF!,40,0),0)</f>
        <v>0</v>
      </c>
      <c r="E22" s="120">
        <f>IFERROR(VLOOKUP(A22,'24X7'!#REF!,40,0),0)</f>
        <v>0</v>
      </c>
      <c r="F22" s="120">
        <f>IFERROR(VLOOKUP(A22,'24X7'!#REF!,40,0),0)</f>
        <v>0</v>
      </c>
      <c r="G22" s="120">
        <f>IFERROR(VLOOKUP(A22,'24X7'!#REF!,40,0),0)</f>
        <v>0</v>
      </c>
      <c r="H22" s="120">
        <f>IFERROR(VLOOKUP(A22,'24X7'!#REF!,40,0),0)</f>
        <v>0</v>
      </c>
      <c r="I22" s="120">
        <f>IFERROR(VLOOKUP(A22,'24X7'!#REF!,42,0),0)</f>
        <v>0</v>
      </c>
      <c r="J22" s="120">
        <f>IFERROR(VLOOKUP(A22,'24X7'!#REF!,40,0),0)</f>
        <v>0</v>
      </c>
      <c r="K22" s="120">
        <f>IFERROR(VLOOKUP(A22,'24X7'!#REF!,40,0),0)</f>
        <v>0</v>
      </c>
      <c r="L22" s="120">
        <f>IFERROR(VLOOKUP(A22,'24X7'!#REF!,40,0),0)</f>
        <v>0</v>
      </c>
      <c r="M22" s="120">
        <f>IFERROR(VLOOKUP(A22,'24X7'!#REF!,40,0),0)</f>
        <v>0</v>
      </c>
      <c r="N22" s="121">
        <f>IFERROR(VLOOKUP(A22,'24X7'!#REF!,40,0),0)</f>
        <v>0</v>
      </c>
      <c r="O22" s="122">
        <f t="shared" si="0"/>
        <v>21.5</v>
      </c>
    </row>
    <row r="23" spans="1:15" x14ac:dyDescent="0.25">
      <c r="A23" s="102" t="s">
        <v>71</v>
      </c>
      <c r="B23" s="45">
        <v>21.5</v>
      </c>
      <c r="C23" s="40">
        <f>IFERROR(VLOOKUP(A23,'24X7'!$A$23:$AN$35,40,FALSE),0)</f>
        <v>0</v>
      </c>
      <c r="D23" s="40">
        <f>IFERROR(VLOOKUP(A23,'24X7'!#REF!,40,0),0)</f>
        <v>0</v>
      </c>
      <c r="E23" s="40">
        <f>IFERROR(VLOOKUP(A23,'24X7'!#REF!,40,0),0)</f>
        <v>0</v>
      </c>
      <c r="F23" s="40">
        <f>IFERROR(VLOOKUP(A23,'24X7'!#REF!,40,0),0)</f>
        <v>0</v>
      </c>
      <c r="G23" s="40">
        <f>IFERROR(VLOOKUP(A23,'24X7'!#REF!,40,0),0)</f>
        <v>0</v>
      </c>
      <c r="H23" s="40">
        <f>IFERROR(VLOOKUP(A23,'24X7'!#REF!,40,0),0)</f>
        <v>0</v>
      </c>
      <c r="I23" s="120">
        <f>IFERROR(VLOOKUP(A23,'24X7'!#REF!,42,0),0)</f>
        <v>0</v>
      </c>
      <c r="J23" s="40">
        <f>IFERROR(VLOOKUP(A23,'24X7'!#REF!,40,0),0)</f>
        <v>0</v>
      </c>
      <c r="K23" s="40">
        <f>IFERROR(VLOOKUP(A23,'24X7'!#REF!,40,0),0)</f>
        <v>0</v>
      </c>
      <c r="L23" s="40">
        <f>IFERROR(VLOOKUP(A23,'24X7'!#REF!,40,0),0)</f>
        <v>0</v>
      </c>
      <c r="M23" s="40">
        <f>IFERROR(VLOOKUP(A23,'24X7'!#REF!,40,0),0)</f>
        <v>0</v>
      </c>
      <c r="N23" s="113">
        <f>IFERROR(VLOOKUP(A23,'24X7'!#REF!,40,0),0)</f>
        <v>0</v>
      </c>
      <c r="O23" s="116">
        <f t="shared" si="0"/>
        <v>21.5</v>
      </c>
    </row>
    <row r="24" spans="1:15" x14ac:dyDescent="0.25">
      <c r="A24" s="102" t="s">
        <v>71</v>
      </c>
      <c r="B24" s="45">
        <v>21.5</v>
      </c>
      <c r="C24" s="40">
        <f>IFERROR(VLOOKUP(A24,'24X7'!$A$23:$AN$35,40,FALSE),0)</f>
        <v>0</v>
      </c>
      <c r="D24" s="40">
        <f>IFERROR(VLOOKUP(A24,'24X7'!#REF!,40,0),0)</f>
        <v>0</v>
      </c>
      <c r="E24" s="40">
        <f>IFERROR(VLOOKUP(A24,'24X7'!#REF!,40,0),0)</f>
        <v>0</v>
      </c>
      <c r="F24" s="40">
        <f>IFERROR(VLOOKUP(A24,'24X7'!#REF!,40,0),0)</f>
        <v>0</v>
      </c>
      <c r="G24" s="40">
        <f>IFERROR(VLOOKUP(A24,'24X7'!#REF!,40,0),0)</f>
        <v>0</v>
      </c>
      <c r="H24" s="40">
        <f>IFERROR(VLOOKUP(A24,'24X7'!#REF!,40,0),0)</f>
        <v>0</v>
      </c>
      <c r="I24" s="120">
        <f>IFERROR(VLOOKUP(A24,'24X7'!#REF!,42,0),0)</f>
        <v>0</v>
      </c>
      <c r="J24" s="40">
        <f>IFERROR(VLOOKUP(A24,'24X7'!#REF!,40,0),0)</f>
        <v>0</v>
      </c>
      <c r="K24" s="40">
        <f>IFERROR(VLOOKUP(A24,'24X7'!#REF!,40,0),0)</f>
        <v>0</v>
      </c>
      <c r="L24" s="40">
        <f>IFERROR(VLOOKUP(A24,'24X7'!#REF!,40,0),0)</f>
        <v>0</v>
      </c>
      <c r="M24" s="40">
        <f>IFERROR(VLOOKUP(A24,'24X7'!#REF!,40,0),0)</f>
        <v>0</v>
      </c>
      <c r="N24" s="113">
        <f>IFERROR(VLOOKUP(A24,'24X7'!#REF!,40,0),0)</f>
        <v>0</v>
      </c>
      <c r="O24" s="116">
        <f t="shared" si="0"/>
        <v>21.5</v>
      </c>
    </row>
    <row r="25" spans="1:15" x14ac:dyDescent="0.25">
      <c r="A25" s="102" t="s">
        <v>71</v>
      </c>
      <c r="B25" s="45">
        <v>21.5</v>
      </c>
      <c r="C25" s="40">
        <f>IFERROR(VLOOKUP(A25,'24X7'!$A$23:$AN$35,40,FALSE),0)</f>
        <v>0</v>
      </c>
      <c r="D25" s="40">
        <f>IFERROR(VLOOKUP(A25,'24X7'!#REF!,40,0),0)</f>
        <v>0</v>
      </c>
      <c r="E25" s="40">
        <f>IFERROR(VLOOKUP(A25,'24X7'!#REF!,40,0),0)</f>
        <v>0</v>
      </c>
      <c r="F25" s="40">
        <f>IFERROR(VLOOKUP(A25,'24X7'!#REF!,40,0),0)</f>
        <v>0</v>
      </c>
      <c r="G25" s="40">
        <f>IFERROR(VLOOKUP(A25,'24X7'!#REF!,40,0),0)</f>
        <v>0</v>
      </c>
      <c r="H25" s="40">
        <f>IFERROR(VLOOKUP(A25,'24X7'!#REF!,40,0),0)</f>
        <v>0</v>
      </c>
      <c r="I25" s="120">
        <f>IFERROR(VLOOKUP(A25,'24X7'!#REF!,42,0),0)</f>
        <v>0</v>
      </c>
      <c r="J25" s="40">
        <f>IFERROR(VLOOKUP(A25,'24X7'!#REF!,40,0),0)</f>
        <v>0</v>
      </c>
      <c r="K25" s="40">
        <f>IFERROR(VLOOKUP(A25,'24X7'!#REF!,40,0),0)</f>
        <v>0</v>
      </c>
      <c r="L25" s="40">
        <f>IFERROR(VLOOKUP(A25,'24X7'!#REF!,40,0),0)</f>
        <v>0</v>
      </c>
      <c r="M25" s="40">
        <f>IFERROR(VLOOKUP(A25,'24X7'!#REF!,40,0),0)</f>
        <v>0</v>
      </c>
      <c r="N25" s="113">
        <f>IFERROR(VLOOKUP(A25,'24X7'!#REF!,40,0),0)</f>
        <v>0</v>
      </c>
      <c r="O25" s="116">
        <f t="shared" si="0"/>
        <v>21.5</v>
      </c>
    </row>
    <row r="26" spans="1:15" x14ac:dyDescent="0.25">
      <c r="A26" s="102" t="s">
        <v>71</v>
      </c>
      <c r="B26" s="45">
        <v>21.5</v>
      </c>
      <c r="C26" s="40">
        <f>IFERROR(VLOOKUP(A26,'24X7'!$A$23:$AN$35,40,FALSE),0)</f>
        <v>0</v>
      </c>
      <c r="D26" s="40">
        <f>IFERROR(VLOOKUP(A26,'24X7'!#REF!,40,0),0)</f>
        <v>0</v>
      </c>
      <c r="E26" s="40">
        <f>IFERROR(VLOOKUP(A26,'24X7'!#REF!,40,0),0)</f>
        <v>0</v>
      </c>
      <c r="F26" s="40">
        <f>IFERROR(VLOOKUP(A26,'24X7'!#REF!,40,0),0)</f>
        <v>0</v>
      </c>
      <c r="G26" s="40">
        <f>IFERROR(VLOOKUP(A26,'24X7'!#REF!,40,0),0)</f>
        <v>0</v>
      </c>
      <c r="H26" s="40">
        <f>IFERROR(VLOOKUP(A26,'24X7'!#REF!,40,0),0)</f>
        <v>0</v>
      </c>
      <c r="I26" s="120">
        <f>IFERROR(VLOOKUP(A26,'24X7'!#REF!,42,0),0)</f>
        <v>0</v>
      </c>
      <c r="J26" s="40">
        <f>IFERROR(VLOOKUP(A26,'24X7'!#REF!,40,0),0)</f>
        <v>0</v>
      </c>
      <c r="K26" s="40">
        <f>IFERROR(VLOOKUP(A26,'24X7'!#REF!,40,0),0)</f>
        <v>0</v>
      </c>
      <c r="L26" s="40">
        <f>IFERROR(VLOOKUP(A26,'24X7'!#REF!,40,0),0)</f>
        <v>0</v>
      </c>
      <c r="M26" s="40">
        <f>IFERROR(VLOOKUP(A26,'24X7'!#REF!,40,0),0)</f>
        <v>0</v>
      </c>
      <c r="N26" s="113">
        <f>IFERROR(VLOOKUP(A26,'24X7'!#REF!,40,0),0)</f>
        <v>0</v>
      </c>
      <c r="O26" s="116">
        <f t="shared" ref="O26" si="3">B26-SUM(C26:N26)</f>
        <v>21.5</v>
      </c>
    </row>
    <row r="27" spans="1:15" x14ac:dyDescent="0.25">
      <c r="A27" s="103" t="s">
        <v>71</v>
      </c>
      <c r="B27" s="45">
        <v>21.5</v>
      </c>
      <c r="C27" s="40">
        <f>IFERROR(VLOOKUP(A27,'24X7'!$A$23:$AN$35,40,FALSE),0)</f>
        <v>0</v>
      </c>
      <c r="D27" s="40">
        <f>IFERROR(VLOOKUP(A27,'24X7'!#REF!,40,0),0)</f>
        <v>0</v>
      </c>
      <c r="E27" s="40">
        <f>IFERROR(VLOOKUP(A27,'24X7'!#REF!,40,0),0)</f>
        <v>0</v>
      </c>
      <c r="F27" s="40">
        <f>IFERROR(VLOOKUP(A27,'24X7'!#REF!,40,0),0)</f>
        <v>0</v>
      </c>
      <c r="G27" s="40">
        <f>IFERROR(VLOOKUP(A27,'24X7'!#REF!,40,0),0)</f>
        <v>0</v>
      </c>
      <c r="H27" s="40">
        <f>IFERROR(VLOOKUP(A27,'24X7'!#REF!,40,0),0)</f>
        <v>0</v>
      </c>
      <c r="I27" s="120">
        <f>IFERROR(VLOOKUP(A27,'24X7'!#REF!,42,0),0)</f>
        <v>0</v>
      </c>
      <c r="J27" s="40">
        <f>IFERROR(VLOOKUP(A27,'24X7'!#REF!,40,0),0)</f>
        <v>0</v>
      </c>
      <c r="K27" s="40">
        <f>IFERROR(VLOOKUP(A27,'24X7'!#REF!,40,0),0)</f>
        <v>0</v>
      </c>
      <c r="L27" s="40">
        <f>IFERROR(VLOOKUP(A27,'24X7'!#REF!,40,0),0)</f>
        <v>0</v>
      </c>
      <c r="M27" s="40">
        <f>IFERROR(VLOOKUP(A27,'24X7'!#REF!,40,0),0)</f>
        <v>0</v>
      </c>
      <c r="N27" s="113">
        <f>IFERROR(VLOOKUP(A27,'24X7'!#REF!,40,0),0)</f>
        <v>0</v>
      </c>
      <c r="O27" s="116">
        <f t="shared" si="0"/>
        <v>21.5</v>
      </c>
    </row>
    <row r="28" spans="1:15" ht="15.75" thickBot="1" x14ac:dyDescent="0.3">
      <c r="A28" s="107"/>
      <c r="B28" s="108"/>
      <c r="C28" s="109"/>
      <c r="D28" s="109"/>
      <c r="E28" s="109"/>
      <c r="F28" s="109"/>
      <c r="G28" s="109"/>
      <c r="H28" s="109"/>
      <c r="I28" s="120">
        <f>IFERROR(VLOOKUP(A28,'24X7'!#REF!,42,0),0)</f>
        <v>0</v>
      </c>
      <c r="J28" s="109"/>
      <c r="K28" s="109"/>
      <c r="L28" s="109"/>
      <c r="M28" s="109"/>
      <c r="N28" s="114"/>
      <c r="O28" s="117"/>
    </row>
    <row r="29" spans="1:15" ht="15.75" thickBot="1" x14ac:dyDescent="0.3">
      <c r="A29" s="110" t="s">
        <v>10</v>
      </c>
      <c r="B29" s="111">
        <v>25</v>
      </c>
      <c r="C29" s="112">
        <f>IFERROR(VLOOKUP(A29,'24X7'!$A$11:$AN$35,40,FALSE),0)</f>
        <v>9</v>
      </c>
      <c r="D29" s="112">
        <f>IFERROR(VLOOKUP(A29,'24X7'!#REF!,40,0),0)</f>
        <v>0</v>
      </c>
      <c r="E29" s="112">
        <f>IFERROR(VLOOKUP(B29,'24X7'!#REF!,40,0),0)</f>
        <v>0</v>
      </c>
      <c r="F29" s="112">
        <f>IFERROR(VLOOKUP(C29,'24X7'!#REF!,40,0),0)</f>
        <v>0</v>
      </c>
      <c r="G29" s="112">
        <f>IFERROR(VLOOKUP(D29,'24X7'!#REF!,40,0),0)</f>
        <v>0</v>
      </c>
      <c r="H29" s="112">
        <f>IFERROR(VLOOKUP(E29,'24X7'!#REF!,40,0),0)</f>
        <v>0</v>
      </c>
      <c r="I29" s="112">
        <f>IFERROR(VLOOKUP(F29,'24X7'!#REF!,40,0),0)</f>
        <v>0</v>
      </c>
      <c r="J29" s="112">
        <f>IFERROR(VLOOKUP(G29,'24X7'!#REF!,40,0),0)</f>
        <v>0</v>
      </c>
      <c r="K29" s="112">
        <f>IFERROR(VLOOKUP(H29,'24X7'!#REF!,40,0),0)</f>
        <v>0</v>
      </c>
      <c r="L29" s="112">
        <f>IFERROR(VLOOKUP(I29,'24X7'!#REF!,40,0),0)</f>
        <v>0</v>
      </c>
      <c r="M29" s="112">
        <f>IFERROR(VLOOKUP(J29,'24X7'!#REF!,40,0),0)</f>
        <v>0</v>
      </c>
      <c r="N29" s="115">
        <f>IFERROR(VLOOKUP(A29,'24X7'!#REF!,40,0),0)</f>
        <v>0</v>
      </c>
      <c r="O29" s="118">
        <f t="shared" si="0"/>
        <v>16</v>
      </c>
    </row>
    <row r="31" spans="1:15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</sheetData>
  <mergeCells count="15">
    <mergeCell ref="M3:M4"/>
    <mergeCell ref="N3:N4"/>
    <mergeCell ref="O3:O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conditionalFormatting sqref="C16:G16 C21:G21 C22:N29 C17:N20 C5:N15">
    <cfRule type="cellIs" dxfId="0" priority="8" operator="greaterThan">
      <formula>0</formula>
    </cfRule>
  </conditionalFormatting>
  <conditionalFormatting sqref="O17:O20 O22:O29 O5:O1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16" sqref="E16"/>
    </sheetView>
  </sheetViews>
  <sheetFormatPr defaultRowHeight="15" x14ac:dyDescent="0.25"/>
  <cols>
    <col min="1" max="1" width="21.140625" customWidth="1"/>
    <col min="2" max="2" width="54.140625" customWidth="1"/>
    <col min="4" max="4" width="30.42578125" customWidth="1"/>
    <col min="5" max="5" width="28.7109375" customWidth="1"/>
  </cols>
  <sheetData>
    <row r="1" spans="1:5" ht="72" customHeight="1" thickBot="1" x14ac:dyDescent="0.3">
      <c r="A1" s="295" t="s">
        <v>69</v>
      </c>
      <c r="B1" s="296"/>
      <c r="D1" s="297" t="s">
        <v>63</v>
      </c>
      <c r="E1" s="298"/>
    </row>
    <row r="2" spans="1:5" ht="15.75" thickBot="1" x14ac:dyDescent="0.3">
      <c r="A2" s="43" t="s">
        <v>78</v>
      </c>
      <c r="B2" s="105">
        <v>220231</v>
      </c>
      <c r="D2" s="138" t="s">
        <v>64</v>
      </c>
      <c r="E2" s="137" t="s">
        <v>65</v>
      </c>
    </row>
    <row r="3" spans="1:5" ht="15.75" thickBot="1" x14ac:dyDescent="0.3">
      <c r="A3" s="42" t="s">
        <v>79</v>
      </c>
      <c r="B3" s="44" t="s">
        <v>81</v>
      </c>
      <c r="C3" s="47"/>
      <c r="D3" s="293" t="s">
        <v>70</v>
      </c>
      <c r="E3" s="294"/>
    </row>
    <row r="4" spans="1:5" x14ac:dyDescent="0.25">
      <c r="A4" s="42" t="s">
        <v>80</v>
      </c>
      <c r="B4" s="44" t="s">
        <v>82</v>
      </c>
      <c r="C4" s="47"/>
      <c r="D4" s="251" t="s">
        <v>100</v>
      </c>
      <c r="E4" s="248" t="s">
        <v>94</v>
      </c>
    </row>
    <row r="5" spans="1:5" x14ac:dyDescent="0.25">
      <c r="A5" s="42" t="s">
        <v>58</v>
      </c>
      <c r="B5" s="44" t="s">
        <v>59</v>
      </c>
      <c r="C5" s="47"/>
      <c r="D5" s="250" t="s">
        <v>101</v>
      </c>
      <c r="E5" s="248" t="s">
        <v>115</v>
      </c>
    </row>
    <row r="6" spans="1:5" x14ac:dyDescent="0.25">
      <c r="A6" s="42" t="s">
        <v>62</v>
      </c>
      <c r="B6" s="41" t="s">
        <v>112</v>
      </c>
      <c r="C6" s="47"/>
      <c r="D6" s="253" t="s">
        <v>102</v>
      </c>
      <c r="E6" s="249" t="s">
        <v>93</v>
      </c>
    </row>
    <row r="7" spans="1:5" x14ac:dyDescent="0.25">
      <c r="A7" s="42" t="s">
        <v>60</v>
      </c>
      <c r="B7" s="104" t="s">
        <v>77</v>
      </c>
      <c r="C7" s="47"/>
      <c r="D7" s="250" t="s">
        <v>103</v>
      </c>
      <c r="E7" s="248" t="s">
        <v>114</v>
      </c>
    </row>
    <row r="8" spans="1:5" x14ac:dyDescent="0.25">
      <c r="A8" s="42" t="s">
        <v>61</v>
      </c>
      <c r="B8" s="44" t="s">
        <v>76</v>
      </c>
      <c r="C8" s="47"/>
      <c r="D8" s="250" t="s">
        <v>104</v>
      </c>
      <c r="E8" s="248" t="s">
        <v>116</v>
      </c>
    </row>
    <row r="9" spans="1:5" x14ac:dyDescent="0.25">
      <c r="A9" s="254" t="s">
        <v>118</v>
      </c>
      <c r="B9" s="252" t="s">
        <v>119</v>
      </c>
      <c r="C9" s="47"/>
      <c r="D9" s="250" t="s">
        <v>105</v>
      </c>
      <c r="E9" s="248" t="s">
        <v>120</v>
      </c>
    </row>
    <row r="10" spans="1:5" x14ac:dyDescent="0.25">
      <c r="C10" s="47"/>
      <c r="D10" s="250" t="s">
        <v>106</v>
      </c>
      <c r="E10" s="248" t="s">
        <v>117</v>
      </c>
    </row>
    <row r="11" spans="1:5" x14ac:dyDescent="0.25">
      <c r="C11" s="47"/>
      <c r="D11" s="250" t="s">
        <v>107</v>
      </c>
      <c r="E11" s="248" t="s">
        <v>95</v>
      </c>
    </row>
    <row r="12" spans="1:5" x14ac:dyDescent="0.25">
      <c r="C12" s="47"/>
      <c r="D12" s="250" t="s">
        <v>108</v>
      </c>
      <c r="E12" s="248" t="s">
        <v>91</v>
      </c>
    </row>
    <row r="13" spans="1:5" ht="15.75" thickBot="1" x14ac:dyDescent="0.3">
      <c r="C13" s="47"/>
      <c r="D13" s="96" t="s">
        <v>92</v>
      </c>
      <c r="E13" s="135"/>
    </row>
    <row r="14" spans="1:5" ht="15.75" thickBot="1" x14ac:dyDescent="0.3">
      <c r="C14" s="47"/>
      <c r="D14" s="293" t="s">
        <v>72</v>
      </c>
      <c r="E14" s="294"/>
    </row>
    <row r="15" spans="1:5" x14ac:dyDescent="0.25">
      <c r="C15" s="47"/>
      <c r="D15" s="48" t="s">
        <v>109</v>
      </c>
      <c r="E15" s="133"/>
    </row>
    <row r="16" spans="1:5" x14ac:dyDescent="0.25">
      <c r="C16" s="47"/>
      <c r="D16" s="95" t="s">
        <v>121</v>
      </c>
      <c r="E16" s="133" t="s">
        <v>122</v>
      </c>
    </row>
    <row r="17" spans="3:5" x14ac:dyDescent="0.25">
      <c r="C17" s="47"/>
      <c r="D17" s="48" t="s">
        <v>111</v>
      </c>
      <c r="E17" s="134" t="s">
        <v>113</v>
      </c>
    </row>
    <row r="18" spans="3:5" ht="15.75" thickBot="1" x14ac:dyDescent="0.3">
      <c r="C18" s="47"/>
      <c r="D18" s="96" t="s">
        <v>71</v>
      </c>
      <c r="E18" s="135"/>
    </row>
    <row r="19" spans="3:5" ht="15.75" thickBot="1" x14ac:dyDescent="0.3">
      <c r="C19" s="47"/>
      <c r="D19" s="293" t="s">
        <v>73</v>
      </c>
      <c r="E19" s="294"/>
    </row>
    <row r="20" spans="3:5" x14ac:dyDescent="0.25">
      <c r="C20" s="47"/>
      <c r="D20" s="48" t="s">
        <v>71</v>
      </c>
      <c r="E20" s="133"/>
    </row>
    <row r="21" spans="3:5" x14ac:dyDescent="0.25">
      <c r="C21" s="47"/>
      <c r="D21" s="48" t="s">
        <v>71</v>
      </c>
      <c r="E21" s="134"/>
    </row>
    <row r="22" spans="3:5" x14ac:dyDescent="0.25">
      <c r="C22" s="47"/>
      <c r="D22" s="48" t="s">
        <v>71</v>
      </c>
      <c r="E22" s="134"/>
    </row>
    <row r="23" spans="3:5" x14ac:dyDescent="0.25">
      <c r="C23" s="47"/>
      <c r="D23" s="48" t="s">
        <v>71</v>
      </c>
      <c r="E23" s="134"/>
    </row>
    <row r="24" spans="3:5" x14ac:dyDescent="0.25">
      <c r="C24" s="47"/>
      <c r="D24" s="48" t="s">
        <v>71</v>
      </c>
      <c r="E24" s="134"/>
    </row>
    <row r="25" spans="3:5" ht="15.75" thickBot="1" x14ac:dyDescent="0.3">
      <c r="C25" s="47"/>
      <c r="D25" s="96" t="s">
        <v>71</v>
      </c>
      <c r="E25" s="135"/>
    </row>
    <row r="26" spans="3:5" ht="15.75" thickBot="1" x14ac:dyDescent="0.3">
      <c r="C26" s="47"/>
      <c r="D26" s="106" t="s">
        <v>10</v>
      </c>
      <c r="E26" s="136" t="s">
        <v>66</v>
      </c>
    </row>
    <row r="27" spans="3:5" ht="15.75" thickBot="1" x14ac:dyDescent="0.3">
      <c r="C27" s="47"/>
      <c r="D27" s="47"/>
      <c r="E27" s="47"/>
    </row>
    <row r="28" spans="3:5" x14ac:dyDescent="0.25">
      <c r="C28" s="47"/>
      <c r="D28" s="287" t="s">
        <v>67</v>
      </c>
      <c r="E28" s="288"/>
    </row>
    <row r="29" spans="3:5" x14ac:dyDescent="0.25">
      <c r="C29" s="47"/>
      <c r="D29" s="289"/>
      <c r="E29" s="290"/>
    </row>
    <row r="30" spans="3:5" ht="15.75" thickBot="1" x14ac:dyDescent="0.3">
      <c r="C30" s="47"/>
      <c r="D30" s="291"/>
      <c r="E30" s="292"/>
    </row>
    <row r="31" spans="3:5" x14ac:dyDescent="0.25">
      <c r="D31" s="97" t="s">
        <v>74</v>
      </c>
      <c r="E31" s="98"/>
    </row>
    <row r="32" spans="3:5" ht="15.75" thickBot="1" x14ac:dyDescent="0.3">
      <c r="D32" s="100" t="s">
        <v>68</v>
      </c>
      <c r="E32" s="99" t="s">
        <v>75</v>
      </c>
    </row>
  </sheetData>
  <mergeCells count="6">
    <mergeCell ref="D28:E30"/>
    <mergeCell ref="D19:E19"/>
    <mergeCell ref="D14:E14"/>
    <mergeCell ref="A1:B1"/>
    <mergeCell ref="D1:E1"/>
    <mergeCell ref="D3:E3"/>
  </mergeCells>
  <hyperlinks>
    <hyperlink ref="B5" r:id="rId1"/>
    <hyperlink ref="B3" r:id="rId2" location="/Unix/Forms/AllItems.aspx"/>
    <hyperlink ref="B4" r:id="rId3" location="/Database/Forms/AllItems.aspx"/>
    <hyperlink ref="B9" r:id="rId4"/>
  </hyperlinks>
  <pageMargins left="0.7" right="0.7" top="0.75" bottom="0.75" header="0.3" footer="0.3"/>
  <pageSetup paperSize="9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T10"/>
  <sheetViews>
    <sheetView workbookViewId="0">
      <selection activeCell="W17" sqref="W17"/>
    </sheetView>
  </sheetViews>
  <sheetFormatPr defaultRowHeight="15" x14ac:dyDescent="0.25"/>
  <cols>
    <col min="1" max="26" width="4" customWidth="1"/>
  </cols>
  <sheetData>
    <row r="5" spans="3:20" x14ac:dyDescent="0.25">
      <c r="F5" s="1" t="s">
        <v>89</v>
      </c>
      <c r="G5" s="1" t="s">
        <v>89</v>
      </c>
      <c r="H5" s="1" t="s">
        <v>89</v>
      </c>
      <c r="I5" s="1" t="s">
        <v>89</v>
      </c>
      <c r="J5" s="1" t="s">
        <v>89</v>
      </c>
      <c r="K5" s="1" t="s">
        <v>89</v>
      </c>
      <c r="L5" s="1" t="s">
        <v>89</v>
      </c>
      <c r="M5" s="1" t="s">
        <v>89</v>
      </c>
      <c r="N5" s="1" t="s">
        <v>89</v>
      </c>
      <c r="O5" s="1" t="s">
        <v>89</v>
      </c>
      <c r="P5" s="1" t="s">
        <v>89</v>
      </c>
      <c r="Q5" s="1" t="s">
        <v>89</v>
      </c>
      <c r="S5" s="299" t="s">
        <v>88</v>
      </c>
      <c r="T5" s="299"/>
    </row>
    <row r="6" spans="3:20" x14ac:dyDescent="0.25">
      <c r="F6" s="1"/>
      <c r="G6" s="1"/>
      <c r="H6" s="1"/>
      <c r="I6" s="1"/>
      <c r="J6" s="1" t="s">
        <v>89</v>
      </c>
      <c r="K6" s="1" t="s">
        <v>89</v>
      </c>
      <c r="L6" s="1" t="s">
        <v>89</v>
      </c>
      <c r="M6" s="1" t="s">
        <v>89</v>
      </c>
      <c r="N6" s="1" t="s">
        <v>89</v>
      </c>
      <c r="O6" s="1" t="s">
        <v>89</v>
      </c>
      <c r="P6" s="1" t="s">
        <v>89</v>
      </c>
      <c r="Q6" s="1" t="s">
        <v>89</v>
      </c>
      <c r="S6" s="299"/>
      <c r="T6" s="299"/>
    </row>
    <row r="9" spans="3:20" x14ac:dyDescent="0.25">
      <c r="C9" s="1"/>
      <c r="D9" s="1"/>
      <c r="E9" s="1"/>
      <c r="F9" s="1" t="s">
        <v>89</v>
      </c>
      <c r="G9" s="1" t="s">
        <v>89</v>
      </c>
      <c r="H9" s="1" t="s">
        <v>89</v>
      </c>
      <c r="I9" s="1" t="s">
        <v>89</v>
      </c>
      <c r="J9" s="1" t="s">
        <v>89</v>
      </c>
      <c r="K9" s="1" t="s">
        <v>89</v>
      </c>
      <c r="L9" s="1" t="s">
        <v>89</v>
      </c>
      <c r="M9" s="1" t="s">
        <v>89</v>
      </c>
      <c r="N9" s="1" t="s">
        <v>89</v>
      </c>
      <c r="O9" s="1" t="s">
        <v>89</v>
      </c>
      <c r="P9" s="1" t="s">
        <v>89</v>
      </c>
      <c r="Q9" s="1" t="s">
        <v>89</v>
      </c>
      <c r="S9" s="299" t="s">
        <v>90</v>
      </c>
      <c r="T9" s="299"/>
    </row>
    <row r="10" spans="3:20" x14ac:dyDescent="0.25">
      <c r="C10" s="1" t="s">
        <v>89</v>
      </c>
      <c r="D10" s="1" t="s">
        <v>89</v>
      </c>
      <c r="E10" s="1" t="s">
        <v>89</v>
      </c>
      <c r="F10" s="1" t="s">
        <v>89</v>
      </c>
      <c r="G10" s="1" t="s">
        <v>89</v>
      </c>
      <c r="H10" s="1" t="s">
        <v>89</v>
      </c>
      <c r="I10" s="1" t="s">
        <v>89</v>
      </c>
      <c r="J10" s="1" t="s">
        <v>89</v>
      </c>
      <c r="K10" s="1"/>
      <c r="L10" s="1"/>
      <c r="M10" s="1"/>
      <c r="N10" s="1"/>
      <c r="O10" s="1"/>
      <c r="P10" s="1"/>
      <c r="Q10" s="1"/>
      <c r="S10" s="299"/>
      <c r="T10" s="299"/>
    </row>
  </sheetData>
  <mergeCells count="2">
    <mergeCell ref="S5:T6"/>
    <mergeCell ref="S9:T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071543B7A8434CBB6A601D687333A2" ma:contentTypeVersion="2" ma:contentTypeDescription="Create a new document." ma:contentTypeScope="" ma:versionID="da1d561e56b1e194a727c94b10f6f9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f24e562da6693c9ce5cc061685d4e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AA57E26-4091-4DD4-B56E-45C0E031D5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C9E07AF-37A2-49E2-806C-399855D690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CC6BE5-232E-491E-9553-A69693748E2A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24X7</vt:lpstr>
      <vt:lpstr>Vacations</vt:lpstr>
      <vt:lpstr>Important information</vt:lpstr>
      <vt:lpstr>Shifts overlap</vt:lpstr>
    </vt:vector>
  </TitlesOfParts>
  <Company>Verizon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Jarina, Stefan</dc:creator>
  <cp:lastModifiedBy>Dusan Hamza</cp:lastModifiedBy>
  <dcterms:created xsi:type="dcterms:W3CDTF">2014-06-12T12:23:03Z</dcterms:created>
  <dcterms:modified xsi:type="dcterms:W3CDTF">2016-03-31T06:38:32Z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0x010100E4071543B7A8434CBB6A601D687333A2</vt:lpwstr>
  </property>
</Properties>
</file>